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 date1904="0"/>
  <workbookProtection/>
  <bookViews>
    <workbookView xWindow="360" yWindow="15" windowWidth="20955" windowHeight="9720" activeTab="0" showHorizontalScroll="1" showVerticalScroll="1"/>
  </bookViews>
  <sheets>
    <sheet name="tarif 2025 Anjou" sheetId="1" state="visible" r:id="rId1"/>
  </sheets>
  <definedNames>
    <definedName name="_xlnm.Print_Area" localSheetId="0" hidden="0">'tarif 2025 Anjou'!$A$1:$G$30</definedName>
  </definedNames>
  <calcPr refMode="A1" iterate="0" iterateCount="100" iterateDelta="0.0001"/>
  <extLst>
    <ext xmlns:x15="http://schemas.microsoft.com/office/spreadsheetml/2010/11/main" uri="{D0CA8CA8-9F24-4464-BF8E-62219DCF47F9}"/>
  </extLst>
</workbook>
</file>

<file path=xl/sharedStrings.xml><?xml version="1.0" encoding="utf-8"?>
<sst xmlns="http://schemas.openxmlformats.org/spreadsheetml/2006/main" count="35" uniqueCount="35">
  <si>
    <t xml:space="preserve">Bag In Box</t>
  </si>
  <si>
    <t xml:space="preserve">Bouteilles 75 cl</t>
  </si>
  <si>
    <t xml:space="preserve">MONTANT TOTAL</t>
  </si>
  <si>
    <t xml:space="preserve">10 litres</t>
  </si>
  <si>
    <t xml:space="preserve">20 litres</t>
  </si>
  <si>
    <t xml:space="preserve">30 litres</t>
  </si>
  <si>
    <t xml:space="preserve">caisse de 6 btles</t>
  </si>
  <si>
    <t xml:space="preserve">caisse de 15 btles</t>
  </si>
  <si>
    <t>ROSÉ</t>
  </si>
  <si>
    <t xml:space="preserve">Rosé de Loire Sec</t>
  </si>
  <si>
    <t xml:space="preserve">Rosé demi-sec Vin de France</t>
  </si>
  <si>
    <t xml:space="preserve">Cabernet d’Anjou</t>
  </si>
  <si>
    <t>ROUGE</t>
  </si>
  <si>
    <t xml:space="preserve">Anjou Rouge 2019</t>
  </si>
  <si>
    <t xml:space="preserve">Anjou Rouge 2019Cuvée Sélection</t>
  </si>
  <si>
    <t xml:space="preserve">UNIQUEMENT EN BOUTEILLES</t>
  </si>
  <si>
    <t xml:space="preserve">Anjou Rouge 2019Vieilli en fût de chêne</t>
  </si>
  <si>
    <t xml:space="preserve">Rouge Vin de France</t>
  </si>
  <si>
    <t>BLANC</t>
  </si>
  <si>
    <t xml:space="preserve">Sauvignon Vin de France</t>
  </si>
  <si>
    <t xml:space="preserve">Blanc sec Chenin Vin de France</t>
  </si>
  <si>
    <t xml:space="preserve">Anjou Blanc Demi-Sec</t>
  </si>
  <si>
    <t>MOELLEUX</t>
  </si>
  <si>
    <t xml:space="preserve">Coteaux du Layon</t>
  </si>
  <si>
    <t>X</t>
  </si>
  <si>
    <t xml:space="preserve">Coteaux du LayonVieilles Vignes</t>
  </si>
  <si>
    <t xml:space="preserve">Coteaux du LayonSélection «Les Bonnes Blanches»</t>
  </si>
  <si>
    <t xml:space="preserve">Crémant de Loire Blanc brut, fines bulles</t>
  </si>
  <si>
    <t xml:space="preserve">Crémant de Loire Blanc demi-sec, fines bulles</t>
  </si>
  <si>
    <t xml:space="preserve">Crémant de Loire Rosé, fines bulles</t>
  </si>
  <si>
    <t xml:space="preserve">Le paquet de 40 bouchons  </t>
  </si>
  <si>
    <t xml:space="preserve">Quantité :</t>
  </si>
  <si>
    <t xml:space="preserve">TOTAL DE LA COMMANDE</t>
  </si>
  <si>
    <t xml:space="preserve">Veuillez noter la quantité voulue (entier seulement). Le total est calculé automatiquement. </t>
  </si>
  <si>
    <t xml:space="preserve">Merci de libeller le chèque à l’ordre de : GAEC Grégoire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</si>
</sst>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7">
    <font>
      <sz val="11.000000"/>
      <color theme="1"/>
      <name val="Arial"/>
    </font>
    <font>
      <sz val="10.000000"/>
      <name val="Arial"/>
    </font>
    <font>
      <b/>
      <sz val="12.000000"/>
      <name val="Arial"/>
    </font>
    <font>
      <b/>
      <sz val="10.000000"/>
      <name val="Arial"/>
    </font>
    <font>
      <sz val="10.000000"/>
      <color theme="1"/>
      <name val="Arial"/>
    </font>
    <font>
      <b/>
      <sz val="15.000000"/>
      <name val="Arial"/>
    </font>
    <font>
      <sz val="11.000000"/>
      <name val="Cambria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3">
    <border>
      <left style="none"/>
      <right style="none"/>
      <top style="none"/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none"/>
      <top style="thin">
        <color theme="1"/>
      </top>
      <bottom style="thin">
        <color theme="1"/>
      </bottom>
      <diagonal style="none"/>
    </border>
  </borders>
  <cellStyleXfs count="6">
    <xf fontId="0" fillId="0" borderId="0" numFmtId="0" applyNumberFormat="1" applyFont="1" applyFill="1" applyBorder="1" applyProtection="1">
      <protection hidden="0" locked="1"/>
    </xf>
    <xf fontId="1" fillId="0" borderId="0" numFmtId="43" applyNumberFormat="1" applyFont="1" applyFill="1" applyBorder="0" applyProtection="0"/>
    <xf fontId="1" fillId="0" borderId="0" numFmtId="41" applyNumberFormat="1" applyFont="1" applyFill="1" applyBorder="0" applyProtection="0"/>
    <xf fontId="1" fillId="0" borderId="0" numFmtId="44" applyNumberFormat="1" applyFont="1" applyFill="1" applyBorder="0" applyProtection="0"/>
    <xf fontId="1" fillId="0" borderId="0" numFmtId="42" applyNumberFormat="1" applyFont="1" applyFill="1" applyBorder="0" applyProtection="0"/>
    <xf fontId="1" fillId="0" borderId="0" numFmtId="9" applyNumberFormat="1" applyFont="1" applyFill="1" applyBorder="0" applyProtection="0"/>
  </cellStyleXfs>
  <cellXfs count="22">
    <xf fontId="0" fillId="0" borderId="0" numFmtId="0" xfId="0" applyProtection="0">
      <protection hidden="0" locked="1"/>
    </xf>
    <xf fontId="1" fillId="0" borderId="1" numFmtId="0" xfId="0" applyFont="1" applyBorder="1" applyProtection="0">
      <protection hidden="0" locked="1"/>
    </xf>
    <xf fontId="2" fillId="2" borderId="1" numFmtId="0" xfId="0" applyFont="1" applyFill="1" applyBorder="1" applyAlignment="1" applyProtection="0">
      <alignment horizontal="center" vertical="center"/>
      <protection hidden="0" locked="1"/>
    </xf>
    <xf fontId="3" fillId="2" borderId="1" numFmtId="0" xfId="0" applyFont="1" applyFill="1" applyBorder="1" applyAlignment="1" applyProtection="0">
      <alignment horizontal="center" vertical="center" wrapText="1"/>
      <protection hidden="0" locked="1"/>
    </xf>
    <xf fontId="3" fillId="0" borderId="1" numFmtId="0" xfId="0" applyFont="1" applyBorder="1" applyAlignment="1" applyProtection="0">
      <alignment horizontal="center" vertical="center"/>
      <protection hidden="0" locked="1"/>
    </xf>
    <xf fontId="3" fillId="0" borderId="1" numFmtId="0" xfId="0" applyFont="1" applyBorder="1" applyAlignment="1" applyProtection="0">
      <alignment horizontal="center" vertical="center" wrapText="1"/>
      <protection hidden="0" locked="1"/>
    </xf>
    <xf fontId="2" fillId="2" borderId="2" numFmtId="0" xfId="0" applyFont="1" applyFill="1" applyBorder="1" applyAlignment="1" applyProtection="0">
      <alignment horizontal="left" vertical="center"/>
      <protection hidden="0" locked="1"/>
    </xf>
    <xf fontId="1" fillId="2" borderId="1" numFmtId="0" xfId="0" applyFont="1" applyFill="1" applyBorder="1" applyAlignment="1" applyProtection="0">
      <alignment horizontal="center" vertical="center"/>
      <protection hidden="0" locked="1"/>
    </xf>
    <xf fontId="4" fillId="0" borderId="1" numFmtId="0" xfId="0" applyFont="1" applyBorder="1" applyProtection="0">
      <protection hidden="0" locked="1"/>
    </xf>
    <xf fontId="1" fillId="0" borderId="1" numFmtId="2" xfId="0" applyNumberFormat="1" applyFont="1" applyBorder="1" applyProtection="0">
      <protection hidden="0" locked="1"/>
    </xf>
    <xf fontId="3" fillId="2" borderId="2" numFmtId="0" xfId="0" applyFont="1" applyFill="1" applyBorder="1" applyAlignment="1" applyProtection="0">
      <alignment horizontal="left" vertical="center"/>
      <protection hidden="0" locked="1"/>
    </xf>
    <xf fontId="1" fillId="2" borderId="2" numFmtId="0" xfId="0" applyFont="1" applyFill="1" applyBorder="1" applyAlignment="1" applyProtection="0">
      <alignment horizontal="center" vertical="center"/>
      <protection hidden="0" locked="1"/>
    </xf>
    <xf fontId="1" fillId="3" borderId="1" numFmtId="0" xfId="0" applyFont="1" applyFill="1" applyBorder="1" applyAlignment="1" applyProtection="0">
      <alignment horizontal="center" vertical="center"/>
      <protection hidden="0" locked="1"/>
    </xf>
    <xf fontId="3" fillId="2" borderId="1" numFmtId="0" xfId="0" applyFont="1" applyFill="1" applyBorder="1" applyAlignment="1" applyProtection="0">
      <alignment horizontal="left" vertical="center"/>
      <protection hidden="0" locked="1"/>
    </xf>
    <xf fontId="1" fillId="3" borderId="1" numFmtId="0" xfId="0" applyFont="1" applyFill="1" applyBorder="1" applyAlignment="1" applyProtection="0">
      <alignment horizontal="center"/>
      <protection hidden="0" locked="1"/>
    </xf>
    <xf fontId="1" fillId="0" borderId="1" numFmtId="0" xfId="0" applyFont="1" applyBorder="1" applyAlignment="1" applyProtection="0">
      <alignment horizontal="left" vertical="center"/>
      <protection hidden="0" locked="1"/>
    </xf>
    <xf fontId="0" fillId="0" borderId="1" numFmtId="0" xfId="0" applyBorder="1" applyProtection="0">
      <protection hidden="0" locked="1"/>
    </xf>
    <xf fontId="1" fillId="0" borderId="2" numFmtId="0" xfId="0" applyFont="1" applyBorder="1" applyAlignment="1" applyProtection="0">
      <alignment horizontal="center" vertical="center"/>
      <protection hidden="0" locked="1"/>
    </xf>
    <xf fontId="5" fillId="2" borderId="2" numFmtId="0" xfId="0" applyFont="1" applyFill="1" applyBorder="1" applyAlignment="1" applyProtection="0">
      <alignment horizontal="center" vertical="center"/>
      <protection hidden="0" locked="1"/>
    </xf>
    <xf fontId="2" fillId="0" borderId="1" numFmtId="2" xfId="0" applyNumberFormat="1" applyFont="1" applyBorder="1" applyProtection="0">
      <protection hidden="0" locked="1"/>
    </xf>
    <xf fontId="6" fillId="0" borderId="1" numFmtId="0" xfId="0" applyFont="1" applyBorder="1" applyProtection="0">
      <protection hidden="0" locked="1"/>
    </xf>
    <xf fontId="2" fillId="0" borderId="0" numFmtId="0" xfId="0" applyFont="1" applyAlignment="1" applyProtection="0">
      <alignment horizontal="center" vertical="center"/>
      <protection hidden="0" locked="1"/>
    </xf>
  </cellXfs>
  <cellStyles count="6">
    <cellStyle name="Normal" xfId="0" builtinId="0"/>
    <cellStyle name="Comma" xfId="1" builtinId="3"/>
    <cellStyle name="Comma [0]" xfId="2" builtinId="6"/>
    <cellStyle name="Currency" xfId="3" builtinId="4"/>
    <cellStyle name="Currency [0]" xfId="4" builtinId="7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worksheet" Target="worksheets/sheet1.xml"/><Relationship  Id="rId2" Type="http://schemas.openxmlformats.org/officeDocument/2006/relationships/theme" Target="theme/theme1.xml"/><Relationship  Id="rId3" Type="http://schemas.openxmlformats.org/officeDocument/2006/relationships/sharedStrings" Target="sharedStrings.xml"/><Relationship  Id="rId4" Type="http://schemas.openxmlformats.org/officeDocument/2006/relationships/styles" Target="styles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 name="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filterMode="0">
    <outlinePr applyStyles="0" summaryBelow="1" summaryRight="1" showOutlineSymbols="1"/>
    <pageSetUpPr autoPageBreaks="1" fitToPage="0"/>
  </sheetPr>
  <sheetViews>
    <sheetView showFormulas="0" showGridLines="1" showRowColHeaders="1" showZeros="1" rightToLeft="0" view="normal" zoomScale="100" workbookViewId="0">
      <selection activeCell="G39" activeCellId="0" sqref="G39"/>
    </sheetView>
  </sheetViews>
  <sheetFormatPr defaultColWidth="8.6171875" defaultRowHeight="14.25"/>
  <cols>
    <col customWidth="1" min="1" max="1" style="0" width="40"/>
    <col customWidth="1" min="2" max="4" style="0" width="9.5600000000000005"/>
    <col customWidth="1" min="5" max="5" style="0" width="9.1699999999999999"/>
    <col customWidth="1" min="6" max="6" style="0" width="9.5600000000000005"/>
    <col customWidth="1" min="7" max="1024" style="0" width="13.69"/>
    <col customWidth="1" min="1025" max="1125" style="0" width="8.2400000000000002"/>
  </cols>
  <sheetData>
    <row r="1" ht="17.100000000000001" customHeight="1">
      <c r="A1" s="1"/>
      <c r="B1" s="2" t="s">
        <v>0</v>
      </c>
      <c r="C1" s="2"/>
      <c r="D1" s="2"/>
      <c r="E1" s="2" t="s">
        <v>1</v>
      </c>
      <c r="F1" s="2"/>
      <c r="G1" s="3" t="s">
        <v>2</v>
      </c>
    </row>
    <row r="2" ht="23.800000000000001" customHeight="1">
      <c r="A2" s="1"/>
      <c r="B2" s="4" t="s">
        <v>3</v>
      </c>
      <c r="C2" s="4" t="s">
        <v>4</v>
      </c>
      <c r="D2" s="4" t="s">
        <v>5</v>
      </c>
      <c r="E2" s="5" t="s">
        <v>6</v>
      </c>
      <c r="F2" s="5" t="s">
        <v>7</v>
      </c>
      <c r="G2" s="3"/>
    </row>
    <row r="3" ht="14.949999999999999" customHeight="1">
      <c r="A3" s="6" t="s">
        <v>8</v>
      </c>
      <c r="B3" s="6"/>
      <c r="C3" s="6"/>
      <c r="D3" s="6"/>
      <c r="E3" s="7"/>
      <c r="F3" s="7"/>
      <c r="G3" s="7"/>
    </row>
    <row r="4" ht="12.800000000000001" customHeight="1">
      <c r="A4" s="1" t="s">
        <v>9</v>
      </c>
      <c r="B4" s="8"/>
      <c r="C4" s="8"/>
      <c r="D4" s="8"/>
      <c r="E4" s="8"/>
      <c r="F4" s="8"/>
      <c r="G4" s="9">
        <f>B4*34+C4*65.5+D4*96.5+E4*31+F4*76.5</f>
        <v>0</v>
      </c>
    </row>
    <row r="5" ht="12.800000000000001" customHeight="1">
      <c r="A5" s="1" t="s">
        <v>10</v>
      </c>
      <c r="B5" s="8"/>
      <c r="C5" s="8"/>
      <c r="D5" s="8"/>
      <c r="E5" s="8"/>
      <c r="F5" s="8"/>
      <c r="G5" s="9">
        <f>B5*34+C5*65.5+D5*96.5+E5*31+F5*76.5</f>
        <v>0</v>
      </c>
    </row>
    <row r="6" ht="12.800000000000001" customHeight="1">
      <c r="A6" s="1" t="s">
        <v>11</v>
      </c>
      <c r="B6" s="8"/>
      <c r="C6" s="8"/>
      <c r="D6" s="8"/>
      <c r="E6" s="8"/>
      <c r="F6" s="8"/>
      <c r="G6" s="9">
        <f>B6*36+C6*69.5+D6*101.5+E6*32.5+F6*80.25</f>
        <v>0</v>
      </c>
    </row>
    <row r="7" ht="14.949999999999999" customHeight="1">
      <c r="A7" s="10" t="s">
        <v>12</v>
      </c>
      <c r="B7" s="10"/>
      <c r="C7" s="10"/>
      <c r="D7" s="10"/>
      <c r="E7" s="11"/>
      <c r="F7" s="11"/>
      <c r="G7" s="11"/>
    </row>
    <row r="8" ht="12.800000000000001" customHeight="1">
      <c r="A8" s="1" t="s">
        <v>13</v>
      </c>
      <c r="B8" s="8"/>
      <c r="C8" s="8"/>
      <c r="D8" s="8"/>
      <c r="E8" s="8"/>
      <c r="F8" s="8"/>
      <c r="G8" s="9">
        <f>B8*36+C8*69.5+D8*101.5+E8*32.5+F8*80.25</f>
        <v>0</v>
      </c>
    </row>
    <row r="9" ht="23.800000000000001" customHeight="1">
      <c r="A9" s="1" t="s">
        <v>14</v>
      </c>
      <c r="B9" s="12" t="s">
        <v>15</v>
      </c>
      <c r="C9" s="12"/>
      <c r="D9" s="12"/>
      <c r="E9" s="8"/>
      <c r="F9" s="8"/>
      <c r="G9" s="9">
        <f>E9*36.5+F9*90.25</f>
        <v>0</v>
      </c>
    </row>
    <row r="10" ht="23.800000000000001" customHeight="1">
      <c r="A10" s="1" t="s">
        <v>16</v>
      </c>
      <c r="B10" s="12" t="s">
        <v>15</v>
      </c>
      <c r="C10" s="12"/>
      <c r="D10" s="12"/>
      <c r="E10" s="8"/>
      <c r="F10" s="8"/>
      <c r="G10" s="9">
        <f>E10*46.5+F10*115.25</f>
        <v>0</v>
      </c>
    </row>
    <row r="11" ht="12.800000000000001" customHeight="1">
      <c r="A11" s="1" t="s">
        <v>17</v>
      </c>
      <c r="B11" s="8"/>
      <c r="C11" s="8"/>
      <c r="D11" s="8"/>
      <c r="E11" s="8"/>
      <c r="F11" s="8"/>
      <c r="G11" s="9">
        <f>B11*28.5+C11*56.5+D11*82.5+E11*29+F11*71.5</f>
        <v>0</v>
      </c>
    </row>
    <row r="12" ht="14.949999999999999" customHeight="1">
      <c r="A12" s="13" t="s">
        <v>18</v>
      </c>
      <c r="B12" s="13"/>
      <c r="C12" s="13"/>
      <c r="D12" s="13"/>
      <c r="E12" s="7"/>
      <c r="F12" s="7"/>
      <c r="G12" s="7"/>
    </row>
    <row r="13" ht="12.800000000000001" customHeight="1">
      <c r="A13" s="1" t="s">
        <v>19</v>
      </c>
      <c r="B13" s="8"/>
      <c r="C13" s="8"/>
      <c r="D13" s="8"/>
      <c r="E13" s="8"/>
      <c r="F13" s="8"/>
      <c r="G13" s="9">
        <f>B13*36+C13*69.5+D13*101.5+E13*32.5+F13*80.25</f>
        <v>0</v>
      </c>
    </row>
    <row r="14" ht="12.800000000000001" customHeight="1">
      <c r="A14" s="1" t="s">
        <v>20</v>
      </c>
      <c r="B14" s="8"/>
      <c r="C14" s="8"/>
      <c r="D14" s="8"/>
      <c r="E14" s="8"/>
      <c r="F14" s="8"/>
      <c r="G14" s="9">
        <f>B14*36+C14*69.5+D14*101.5+E14*32.5+F14*80.25</f>
        <v>0</v>
      </c>
    </row>
    <row r="15" ht="12.800000000000001" customHeight="1">
      <c r="A15" s="1" t="s">
        <v>21</v>
      </c>
      <c r="B15" s="8"/>
      <c r="C15" s="8"/>
      <c r="D15" s="8"/>
      <c r="E15" s="8"/>
      <c r="F15" s="8"/>
      <c r="G15" s="9">
        <f>B15*38+C15*74+D15*105.5+E15*32.5+F15*80.25</f>
        <v>0</v>
      </c>
    </row>
    <row r="16" ht="14.949999999999999" customHeight="1">
      <c r="A16" s="13" t="s">
        <v>22</v>
      </c>
      <c r="B16" s="13"/>
      <c r="C16" s="13"/>
      <c r="D16" s="13"/>
      <c r="E16" s="7"/>
      <c r="F16" s="7"/>
      <c r="G16" s="7"/>
    </row>
    <row r="17" ht="12.800000000000001" customHeight="1">
      <c r="A17" s="1" t="s">
        <v>23</v>
      </c>
      <c r="B17" s="8"/>
      <c r="C17" s="8"/>
      <c r="D17" s="14" t="s">
        <v>24</v>
      </c>
      <c r="E17" s="8"/>
      <c r="F17" s="8"/>
      <c r="G17" s="9">
        <f>B17*48+C17*95+E17*39+F17*96.5</f>
        <v>0</v>
      </c>
    </row>
    <row r="18" ht="23.800000000000001" customHeight="1">
      <c r="A18" s="1" t="s">
        <v>25</v>
      </c>
      <c r="B18" s="8"/>
      <c r="C18" s="8"/>
      <c r="D18" s="12" t="s">
        <v>24</v>
      </c>
      <c r="E18" s="8"/>
      <c r="F18" s="8"/>
      <c r="G18" s="9">
        <f>B18*52.5+C18*104.5+E18*43+F18*106.5</f>
        <v>0</v>
      </c>
    </row>
    <row r="19" ht="23.800000000000001" customHeight="1">
      <c r="A19" s="1" t="s">
        <v>26</v>
      </c>
      <c r="B19" s="12" t="s">
        <v>15</v>
      </c>
      <c r="C19" s="12"/>
      <c r="D19" s="12"/>
      <c r="E19" s="1"/>
      <c r="F19" s="12" t="s">
        <v>24</v>
      </c>
      <c r="G19" s="9">
        <f>E19*48.5</f>
        <v>0</v>
      </c>
    </row>
    <row r="20" ht="12.800000000000001" customHeight="1">
      <c r="A20" s="7"/>
      <c r="B20" s="7"/>
      <c r="C20" s="7"/>
      <c r="D20" s="7"/>
      <c r="E20" s="7"/>
      <c r="F20" s="7"/>
      <c r="G20" s="7"/>
    </row>
    <row r="21" ht="12.800000000000001" customHeight="1">
      <c r="A21" s="15" t="s">
        <v>27</v>
      </c>
      <c r="B21" s="15"/>
      <c r="C21" s="15"/>
      <c r="D21" s="15"/>
      <c r="E21" s="16"/>
      <c r="F21" s="16"/>
      <c r="G21" s="9">
        <f>E21*48+F21*119</f>
        <v>0</v>
      </c>
    </row>
    <row r="22" ht="12.800000000000001" customHeight="1">
      <c r="A22" s="15" t="s">
        <v>28</v>
      </c>
      <c r="B22" s="15"/>
      <c r="C22" s="15"/>
      <c r="D22" s="15"/>
      <c r="E22" s="16"/>
      <c r="F22" s="16"/>
      <c r="G22" s="9">
        <f>E22*48+F22*119</f>
        <v>0</v>
      </c>
    </row>
    <row r="23" ht="12.800000000000001" customHeight="1">
      <c r="A23" s="15" t="s">
        <v>29</v>
      </c>
      <c r="B23" s="15"/>
      <c r="C23" s="15"/>
      <c r="D23" s="15"/>
      <c r="E23" s="16"/>
      <c r="F23" s="16"/>
      <c r="G23" s="9">
        <f>E23*48+F23*119</f>
        <v>0</v>
      </c>
    </row>
    <row r="24" ht="12.800000000000001" customHeight="1">
      <c r="A24" s="7"/>
      <c r="B24" s="7"/>
      <c r="C24" s="7"/>
      <c r="D24" s="7"/>
      <c r="E24" s="7"/>
      <c r="F24" s="7"/>
      <c r="G24" s="7"/>
    </row>
    <row r="25" ht="12.800000000000001" customHeight="1">
      <c r="A25" s="17" t="s">
        <v>30</v>
      </c>
      <c r="B25" s="17"/>
      <c r="C25" s="17"/>
      <c r="D25" s="17"/>
      <c r="E25" s="1" t="s">
        <v>31</v>
      </c>
      <c r="F25" s="16"/>
      <c r="G25" s="9">
        <f>F25*8</f>
        <v>0</v>
      </c>
    </row>
    <row r="26" ht="18.5" customHeight="1">
      <c r="A26" s="18" t="s">
        <v>32</v>
      </c>
      <c r="B26" s="18"/>
      <c r="C26" s="18"/>
      <c r="D26" s="18"/>
      <c r="E26" s="18"/>
      <c r="F26" s="18"/>
      <c r="G26" s="19">
        <f>SUM(G4:G6,G8:G11,G13:G15,G17:G19,G21:G23)</f>
        <v>0</v>
      </c>
    </row>
    <row r="27" ht="12.800000000000001" customHeight="1">
      <c r="A27" s="20"/>
      <c r="B27" s="20"/>
      <c r="C27" s="20"/>
      <c r="D27" s="20"/>
      <c r="E27" s="20"/>
      <c r="F27" s="20"/>
      <c r="G27" s="20"/>
    </row>
    <row r="28" ht="12.800000000000001" customHeight="1">
      <c r="A28" s="20"/>
      <c r="B28" s="20"/>
      <c r="C28" s="20"/>
      <c r="D28" s="20"/>
      <c r="E28" s="20"/>
      <c r="F28" s="20"/>
      <c r="G28" s="20"/>
    </row>
    <row r="29" ht="14.949999999999999" customHeight="1">
      <c r="A29" s="21" t="s">
        <v>33</v>
      </c>
      <c r="B29" s="21"/>
      <c r="C29" s="21"/>
      <c r="D29" s="21"/>
      <c r="E29" s="21"/>
      <c r="F29" s="21"/>
      <c r="G29" s="21"/>
    </row>
    <row r="30" ht="14.949999999999999" customHeight="1">
      <c r="A30" s="21" t="s">
        <v>34</v>
      </c>
      <c r="B30" s="21"/>
      <c r="C30" s="21"/>
      <c r="D30" s="21"/>
      <c r="E30" s="21"/>
      <c r="F30" s="21"/>
      <c r="G30" s="21"/>
    </row>
    <row r="31" ht="15" customHeight="1"/>
  </sheetData>
  <mergeCells count="25">
    <mergeCell ref="B1:D1"/>
    <mergeCell ref="E1:F1"/>
    <mergeCell ref="G1:G2"/>
    <mergeCell ref="A3:D3"/>
    <mergeCell ref="E3:G3"/>
    <mergeCell ref="A7:D7"/>
    <mergeCell ref="E7:G7"/>
    <mergeCell ref="B9:D9"/>
    <mergeCell ref="B10:D10"/>
    <mergeCell ref="A12:D12"/>
    <mergeCell ref="E12:G12"/>
    <mergeCell ref="A16:D16"/>
    <mergeCell ref="E16:G16"/>
    <mergeCell ref="B19:D19"/>
    <mergeCell ref="A20:D20"/>
    <mergeCell ref="E20:G20"/>
    <mergeCell ref="A21:D21"/>
    <mergeCell ref="A22:D22"/>
    <mergeCell ref="A23:D23"/>
    <mergeCell ref="A24:D24"/>
    <mergeCell ref="E24:G24"/>
    <mergeCell ref="A25:D25"/>
    <mergeCell ref="A26:F26"/>
    <mergeCell ref="A29:G29"/>
    <mergeCell ref="A30:G30"/>
  </mergeCells>
  <printOptions headings="0" gridLines="0" horizontalCentered="0" verticalCentered="0"/>
  <pageMargins left="0.38819444444444406" right="0.37083333333333302" top="0.39583333333333404" bottom="0.32569444444444495" header="1.0861111111111097" footer="0.88333333333333297"/>
  <pageSetup paperSize="9" scale="95" fitToWidth="1" fitToHeight="1" pageOrder="downThenOver" orientation="portrait" usePrinterDefaults="1" blackAndWhite="0" draft="0" cellComments="none" useFirstPageNumber="0" errors="displayed" horizontalDpi="300" verticalDpi="300" copies="1"/>
  <headerFooter>
    <oddHeader>&amp;C???</oddHeader>
    <oddFooter>&amp;CPage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ONLYOFFICE/8.3.2.19</Application>
  <HeadingPairs>
    <vt:vector size="0" baseType="variant"/>
  </HeadingPairs>
  <TitlesOfParts>
    <vt:vector size="0" baseType="lpstr"/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dc:language>fr-FR</dc:language>
  <cp:revision>5</cp:revision>
  <dcterms:modified xsi:type="dcterms:W3CDTF">2025-03-25T07:04:28Z</dcterms:modified>
</cp:coreProperties>
</file>