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Bordeaux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<sst xmlns="http://schemas.openxmlformats.org/spreadsheetml/2006/main" count="108" uniqueCount="108">
  <si>
    <t xml:space="preserve"> BORDEAUX</t>
  </si>
  <si>
    <t xml:space="preserve">BUDGET PREVISIONNEL 2024</t>
  </si>
  <si>
    <t xml:space="preserve">Dépenses (A)</t>
  </si>
  <si>
    <t xml:space="preserve">Recettes (B)</t>
  </si>
  <si>
    <t xml:space="preserve">Subvention ASCE (B-A)</t>
  </si>
  <si>
    <t xml:space="preserve">Budget proposé AG</t>
  </si>
  <si>
    <t xml:space="preserve">FONCTIONNEMENT ASCE</t>
  </si>
  <si>
    <t xml:space="preserve">Cotisations des adhérents ASCE</t>
  </si>
  <si>
    <t xml:space="preserve">Dotation forfaitaire FNASCE 2023</t>
  </si>
  <si>
    <t xml:space="preserve">Aide complémentaire FNASCE utilisation logiciel Alias comptabilité</t>
  </si>
  <si>
    <t xml:space="preserve">Aide complémentaire FNASCE pour participation au CONGRES</t>
  </si>
  <si>
    <t xml:space="preserve">INSCRIPTIONS AG FNASCE</t>
  </si>
  <si>
    <t xml:space="preserve">Dotation IGN</t>
  </si>
  <si>
    <t xml:space="preserve">Dotation DterSO</t>
  </si>
  <si>
    <t xml:space="preserve">Dotation DterSO inscription AG FNASCE</t>
  </si>
  <si>
    <t xml:space="preserve">Imprimante (instant ink)</t>
  </si>
  <si>
    <t xml:space="preserve">Téléphone portable</t>
  </si>
  <si>
    <t xml:space="preserve">Réunion (vote budget, etc.)</t>
  </si>
  <si>
    <t xml:space="preserve">Organisation AG + repas</t>
  </si>
  <si>
    <t xml:space="preserve">BANQUE (frais commission CB)</t>
  </si>
  <si>
    <t xml:space="preserve">REMBOURSEMENT DETTES (historique)</t>
  </si>
  <si>
    <t xml:space="preserve">Cotisation URASCE</t>
  </si>
  <si>
    <t xml:space="preserve">Intérêts livret A</t>
  </si>
  <si>
    <t xml:space="preserve">Dons adhérents</t>
  </si>
  <si>
    <t xml:space="preserve">TOTAL FONCTIONNEMENT</t>
  </si>
  <si>
    <t xml:space="preserve">COMMISSIONS &amp; SERVICES</t>
  </si>
  <si>
    <t xml:space="preserve">Activités sportives</t>
  </si>
  <si>
    <t xml:space="preserve">TRAIL (15e) – ASCET 82 (8 au 10 mai) à St-Antonin Noble Val (82)</t>
  </si>
  <si>
    <t xml:space="preserve">ENDURO CARPES (12e) – ASCE 86 (du 17 au 19 mai) à La Puye (86)</t>
  </si>
  <si>
    <t xml:space="preserve">Challenge Drone (86) 13 au 15 sept</t>
  </si>
  <si>
    <t xml:space="preserve">Randonnée pédestre pour les actifs libérés</t>
  </si>
  <si>
    <t xml:space="preserve">Challenge de pétanque (du 20 au 22 septembre) à LUCHON (31)</t>
  </si>
  <si>
    <t xml:space="preserve">Régional pétanque à Bordeaux</t>
  </si>
  <si>
    <t xml:space="preserve">Rallye culturel national (Gers)</t>
  </si>
  <si>
    <t xml:space="preserve">Activités entraide</t>
  </si>
  <si>
    <t xml:space="preserve">mobile home</t>
  </si>
  <si>
    <t xml:space="preserve">solidarité séjour gratuit</t>
  </si>
  <si>
    <t xml:space="preserve">Noel des enfants ASCE+CLAS DterSO</t>
  </si>
  <si>
    <t xml:space="preserve">Dotation ministérielle chèque cadeau Noël</t>
  </si>
  <si>
    <t xml:space="preserve">Action Solidarité Adhérent – prêt</t>
  </si>
  <si>
    <t xml:space="preserve">Activités loisirs sorties ponctuelles</t>
  </si>
  <si>
    <t xml:space="preserve">Cours de cuisine (nov)</t>
  </si>
  <si>
    <t xml:space="preserve">Prison island (oct)</t>
  </si>
  <si>
    <t xml:space="preserve">bubble foot (nov)</t>
  </si>
  <si>
    <t xml:space="preserve">sortie afterwork cité du vin (mai-juin)</t>
  </si>
  <si>
    <t xml:space="preserve">Escape game (juillet)</t>
  </si>
  <si>
    <t xml:space="preserve">Bowling (janv)</t>
  </si>
  <si>
    <t xml:space="preserve">balade catamaran bassin (31 août)</t>
  </si>
  <si>
    <t xml:space="preserve">Escalade (sept-oct)</t>
  </si>
  <si>
    <t xml:space="preserve">canoe leyre (juin)</t>
  </si>
  <si>
    <t xml:space="preserve">Voyage URASCE LONDRES ou BRUXELLES (oct)</t>
  </si>
  <si>
    <t xml:space="preserve">Initiation golf (16 juin)</t>
  </si>
  <si>
    <t xml:space="preserve">Initiation padel (juin)</t>
  </si>
  <si>
    <t xml:space="preserve">Kheops réalité augmentée (oct-nov)</t>
  </si>
  <si>
    <t xml:space="preserve">Découverte danse tribale fusion (juin-juillet)</t>
  </si>
  <si>
    <t xml:space="preserve">Quizz room (dec)</t>
  </si>
  <si>
    <t xml:space="preserve">Fatbike (23 juin)</t>
  </si>
  <si>
    <t xml:space="preserve">sortie velo street art (14 sept)</t>
  </si>
  <si>
    <t xml:space="preserve">Cours de surf (juillet)</t>
  </si>
  <si>
    <t xml:space="preserve">Visite brasserie</t>
  </si>
  <si>
    <t xml:space="preserve">Repas partagé/auberge espagnole, crêpes party, fripperie</t>
  </si>
  <si>
    <t xml:space="preserve">Tournoi de cartes coinche (caupian + cauderan)</t>
  </si>
  <si>
    <t xml:space="preserve">Concours photo (septembre)</t>
  </si>
  <si>
    <t xml:space="preserve">tournoi de ping pong</t>
  </si>
  <si>
    <t xml:space="preserve">Tournoi de pétanque intergroupes (juin/juillet)</t>
  </si>
  <si>
    <t xml:space="preserve">Afterwork ASCE</t>
  </si>
  <si>
    <t xml:space="preserve">Sortie Walygator (URASCE)</t>
  </si>
  <si>
    <t xml:space="preserve">Billetique</t>
  </si>
  <si>
    <t xml:space="preserve">Antilles Jonzac (juin)</t>
  </si>
  <si>
    <t xml:space="preserve">Match rugby UBB/SARACENS (6 avril)</t>
  </si>
  <si>
    <t xml:space="preserve">Billetterie piscine Mérignac</t>
  </si>
  <si>
    <t xml:space="preserve">Opéra Bordeaux</t>
  </si>
  <si>
    <t xml:space="preserve">Bordeaux fête le vin</t>
  </si>
  <si>
    <t xml:space="preserve">Calicéo</t>
  </si>
  <si>
    <t xml:space="preserve">Bassin des Lumières</t>
  </si>
  <si>
    <t xml:space="preserve">course nature</t>
  </si>
  <si>
    <t xml:space="preserve">Services aux adhérents</t>
  </si>
  <si>
    <t xml:space="preserve">Matériel mise à dispo</t>
  </si>
  <si>
    <t xml:space="preserve">Achat produit ménage</t>
  </si>
  <si>
    <t xml:space="preserve">Salle</t>
  </si>
  <si>
    <t xml:space="preserve">matériel ski</t>
  </si>
  <si>
    <t xml:space="preserve">achats groupés</t>
  </si>
  <si>
    <t xml:space="preserve">Café + thé cantine</t>
  </si>
  <si>
    <t xml:space="preserve">Carte CEZAM</t>
  </si>
  <si>
    <t xml:space="preserve">assurance salle + remorque</t>
  </si>
  <si>
    <t xml:space="preserve">Parasol café</t>
  </si>
  <si>
    <t xml:space="preserve">TOTAL COMMISSIONS</t>
  </si>
  <si>
    <t xml:space="preserve">SECTIONS</t>
  </si>
  <si>
    <t xml:space="preserve">Tennis cours</t>
  </si>
  <si>
    <t xml:space="preserve">Tennis entretien</t>
  </si>
  <si>
    <t xml:space="preserve">Tennis provisionnement courts</t>
  </si>
  <si>
    <t xml:space="preserve">Fitness</t>
  </si>
  <si>
    <t xml:space="preserve">Yoga</t>
  </si>
  <si>
    <t xml:space="preserve">Pilates caupian mardi</t>
  </si>
  <si>
    <t xml:space="preserve">Pilates caupian lundi</t>
  </si>
  <si>
    <t xml:space="preserve">Pilate Labo</t>
  </si>
  <si>
    <t xml:space="preserve">Marche</t>
  </si>
  <si>
    <t xml:space="preserve">GOLF</t>
  </si>
  <si>
    <t xml:space="preserve">THEATRE (inscription IDDAC - 180€)</t>
  </si>
  <si>
    <t xml:space="preserve">SOCCER 5</t>
  </si>
  <si>
    <t xml:space="preserve">BAD – SQUASH</t>
  </si>
  <si>
    <t xml:space="preserve">PADEL (NOUVELLE SECTION)</t>
  </si>
  <si>
    <t xml:space="preserve">Self Défense</t>
  </si>
  <si>
    <t xml:space="preserve">TOTAL SECTIONS</t>
  </si>
  <si>
    <t xml:space="preserve">TOTAL BUDGET 2024 AVANT PRELEVEMENT TRESORERIE</t>
  </si>
  <si>
    <t xml:space="preserve">PRELEVEMENT TRESORERIE LIVRET</t>
  </si>
  <si>
    <t xml:space="preserve">PRELEVEMENT TRESORERIE CPTE COURANT</t>
  </si>
  <si>
    <t xml:space="preserve">TOTAL Bordeaux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</si>
</sst>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_-* #,##0.00\ [$€-407]_-;\-* #,##0.00\ [$€-407]_-;_-* \-??\ [$€-407]_-;_-@_-"/>
    <numFmt numFmtId="166" formatCode="_-* #,##0.00\ [$€-40C]_-;\-* #,##0.00\ [$€-40C]_-;_-* \-??\ [$€-40C]_-;_-@_-"/>
    <numFmt numFmtId="167" formatCode="_-* #,##0\ [$€-407]_-;\-* #,##0\ [$€-407]_-;_-* \-??\ [$€-407]_-;_-@_-"/>
  </numFmts>
  <fonts count="16">
    <font>
      <sz val="11"/>
      <color theme="1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4"/>
      <name val="Calibri"/>
      <family val="0"/>
      <charset val="1"/>
    </font>
    <font>
      <b val="true"/>
      <sz val="11"/>
      <name val="Calibri"/>
      <family val="0"/>
      <charset val="1"/>
    </font>
    <font>
      <b val="true"/>
      <sz val="10"/>
      <name val="Calibri"/>
      <family val="0"/>
      <charset val="1"/>
    </font>
    <font>
      <b val="true"/>
      <sz val="12"/>
      <name val="Calibri"/>
      <family val="0"/>
      <charset val="1"/>
    </font>
    <font>
      <sz val="9"/>
      <name val="Calibri"/>
      <family val="0"/>
      <charset val="1"/>
    </font>
    <font>
      <i val="true"/>
      <sz val="9"/>
      <color theme="1"/>
      <name val="Calibri"/>
      <family val="0"/>
      <charset val="1"/>
    </font>
    <font>
      <i val="true"/>
      <sz val="9"/>
      <name val="Calibri"/>
      <family val="0"/>
      <charset val="1"/>
    </font>
    <font>
      <b val="true"/>
      <sz val="9"/>
      <name val="Calibri"/>
      <family val="0"/>
      <charset val="1"/>
    </font>
    <font>
      <b val="true"/>
      <sz val="10"/>
      <color rgb="FFFF0000"/>
      <name val="Calibri"/>
      <family val="0"/>
      <charset val="1"/>
    </font>
    <font>
      <b val="true"/>
      <i val="true"/>
      <sz val="11"/>
      <name val="Calibri"/>
      <family val="0"/>
      <charset val="1"/>
    </font>
    <font>
      <sz val="9"/>
      <color theme="1"/>
      <name val="Calibri"/>
      <family val="0"/>
      <charset val="1"/>
    </font>
    <font>
      <b val="true"/>
      <i val="true"/>
      <sz val="9"/>
      <name val="Calibri"/>
      <family val="0"/>
      <charset val="1"/>
    </font>
  </fonts>
  <fills count="8">
    <fill>
      <patternFill patternType="none"/>
    </fill>
    <fill>
      <patternFill patternType="gray125"/>
    </fill>
    <fill>
      <patternFill patternType="solid">
        <fgColor rgb="FFDFDFDF"/>
        <bgColor rgb="FFCCFFFF"/>
      </patternFill>
    </fill>
    <fill>
      <patternFill patternType="solid">
        <fgColor rgb="FFB2B2B2"/>
        <bgColor rgb="FFC0C0C0"/>
      </patternFill>
    </fill>
    <fill>
      <patternFill patternType="solid">
        <fgColor rgb="FFFFBF00"/>
        <bgColor rgb="FFFF9900"/>
      </patternFill>
    </fill>
    <fill>
      <patternFill patternType="solid">
        <fgColor rgb="FFFFFFFF"/>
        <bgColor rgb="FFFFFFCC"/>
      </patternFill>
    </fill>
    <fill>
      <patternFill patternType="solid">
        <fgColor rgb="FFC0C0C0"/>
        <bgColor rgb="FFB4C7DC"/>
      </patternFill>
    </fill>
    <fill>
      <patternFill patternType="solid">
        <fgColor rgb="FFB4C7DC"/>
        <bgColor rgb="FFC0C0C0"/>
      </patternFill>
    </fill>
  </fills>
  <borders count="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3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8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9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10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5" fontId="11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5" fontId="7" fillId="4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5" fontId="12" fillId="4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5" fontId="13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14" fillId="0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5" fontId="10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15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5" fontId="1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14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5" fontId="10" fillId="5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5" fontId="10" fillId="0" borderId="3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5" fontId="8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5" fontId="8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5" fontId="13" fillId="0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9" fillId="0" borderId="4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14" fillId="0" borderId="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0" fillId="0" borderId="1" xfId="0" applyFont="false" applyBorder="true" applyAlignment="true" applyProtection="false">
      <alignment horizontal="left" vertical="center" textRotation="0" wrapText="true" indent="0" shrinkToFit="false"/>
      <protection locked="true" hidden="false"/>
    </xf>
    <xf numFmtId="164" fontId="7" fillId="6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0" fillId="0" borderId="1" xfId="0" applyFont="false" applyBorder="true" applyAlignment="true" applyProtection="false">
      <alignment horizontal="right" vertical="center" textRotation="0" wrapText="true" indent="0" shrinkToFit="false"/>
      <protection locked="true" hidden="false"/>
    </xf>
    <xf numFmtId="165" fontId="1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1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4" fillId="7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5" fontId="14" fillId="7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7" fontId="11" fillId="7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4C7D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FDFDF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BF00"/>
      <rgbColor rgb="FFFF9900"/>
      <rgbColor rgb="FFFF6600"/>
      <rgbColor rgb="FF666699"/>
      <rgbColor rgb="FFB2B2B2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New 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Arial" pitchFamily="0" charset="1"/>
        <a:cs typeface="Arial" pitchFamily="0" charset="1"/>
      </a:majorFont>
      <a:minorFont>
        <a:latin typeface="Calibri" pitchFamily="0" charset="1"/>
        <a:ea typeface="Arial" pitchFamily="0" charset="1"/>
        <a:cs typeface="Arial" pitchFamily="0" charset="1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E11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1" ySplit="3" topLeftCell="B103" activePane="bottomRight" state="frozen"/>
      <selection pane="topLeft" activeCell="A1" activeCellId="0" sqref="A1"/>
      <selection pane="topRight" activeCell="B1" activeCellId="0" sqref="B1"/>
      <selection pane="bottomLeft" activeCell="A103" activeCellId="0" sqref="A103"/>
      <selection pane="bottomRight" activeCell="A1" activeCellId="0" sqref="A1"/>
    </sheetView>
  </sheetViews>
  <sheetFormatPr defaultColWidth="8.453125" defaultRowHeight="14.25" zeroHeight="false" outlineLevelRow="0" outlineLevelCol="0"/>
  <cols>
    <col collapsed="false" customWidth="true" hidden="false" outlineLevel="0" max="1" min="1" style="0" width="55.86"/>
    <col collapsed="false" customWidth="true" hidden="false" outlineLevel="0" max="5" min="2" style="0" width="12.71"/>
  </cols>
  <sheetData>
    <row r="1" customFormat="false" ht="14.25" hidden="false" customHeight="true" outlineLevel="0" collapsed="false">
      <c r="A1" s="1" t="s">
        <v>0</v>
      </c>
      <c r="B1" s="2" t="s">
        <v>1</v>
      </c>
      <c r="C1" s="2"/>
      <c r="D1" s="2"/>
      <c r="E1" s="2"/>
    </row>
    <row r="2" customFormat="false" ht="27" hidden="false" customHeight="false" outlineLevel="0" collapsed="false">
      <c r="A2" s="1"/>
      <c r="B2" s="3" t="s">
        <v>2</v>
      </c>
      <c r="C2" s="4" t="s">
        <v>3</v>
      </c>
      <c r="D2" s="4" t="s">
        <v>4</v>
      </c>
      <c r="E2" s="4" t="s">
        <v>5</v>
      </c>
    </row>
    <row r="3" customFormat="false" ht="15" hidden="false" customHeight="true" outlineLevel="0" collapsed="false">
      <c r="A3" s="5" t="s">
        <v>6</v>
      </c>
      <c r="B3" s="5"/>
      <c r="C3" s="5"/>
      <c r="D3" s="5"/>
      <c r="E3" s="5"/>
    </row>
    <row r="4" customFormat="false" ht="14.25" hidden="false" customHeight="false" outlineLevel="0" collapsed="false">
      <c r="A4" s="6" t="s">
        <v>7</v>
      </c>
      <c r="B4" s="7" t="n">
        <v>0</v>
      </c>
      <c r="C4" s="7" t="n">
        <v>3800</v>
      </c>
      <c r="D4" s="8" t="n">
        <f aca="false">C4-B4</f>
        <v>3800</v>
      </c>
      <c r="E4" s="9" t="n">
        <f aca="false">D4</f>
        <v>3800</v>
      </c>
    </row>
    <row r="5" customFormat="false" ht="14.25" hidden="false" customHeight="false" outlineLevel="0" collapsed="false">
      <c r="A5" s="6" t="s">
        <v>8</v>
      </c>
      <c r="B5" s="7" t="n">
        <v>375</v>
      </c>
      <c r="C5" s="7" t="n">
        <v>2000</v>
      </c>
      <c r="D5" s="8" t="n">
        <f aca="false">C5-B5</f>
        <v>1625</v>
      </c>
      <c r="E5" s="9" t="n">
        <f aca="false">D5</f>
        <v>1625</v>
      </c>
    </row>
    <row r="6" customFormat="false" ht="21" hidden="false" customHeight="false" outlineLevel="0" collapsed="false">
      <c r="A6" s="6" t="s">
        <v>9</v>
      </c>
      <c r="B6" s="7" t="n">
        <v>0</v>
      </c>
      <c r="C6" s="7" t="n">
        <v>300</v>
      </c>
      <c r="D6" s="8" t="n">
        <f aca="false">C6-B6</f>
        <v>300</v>
      </c>
      <c r="E6" s="9" t="n">
        <f aca="false">D6</f>
        <v>300</v>
      </c>
    </row>
    <row r="7" customFormat="false" ht="14.25" hidden="false" customHeight="false" outlineLevel="0" collapsed="false">
      <c r="A7" s="6" t="s">
        <v>10</v>
      </c>
      <c r="B7" s="7" t="n">
        <v>0</v>
      </c>
      <c r="C7" s="7" t="n">
        <v>1155</v>
      </c>
      <c r="D7" s="8" t="n">
        <f aca="false">C7-B7</f>
        <v>1155</v>
      </c>
      <c r="E7" s="9" t="n">
        <f aca="false">D7</f>
        <v>1155</v>
      </c>
    </row>
    <row r="8" customFormat="false" ht="14.25" hidden="false" customHeight="false" outlineLevel="0" collapsed="false">
      <c r="A8" s="6" t="s">
        <v>11</v>
      </c>
      <c r="B8" s="7" t="n">
        <v>1155</v>
      </c>
      <c r="C8" s="7" t="n">
        <v>350</v>
      </c>
      <c r="D8" s="8" t="n">
        <f aca="false">C8-B8</f>
        <v>-805</v>
      </c>
      <c r="E8" s="9" t="n">
        <f aca="false">D8</f>
        <v>-805</v>
      </c>
    </row>
    <row r="9" customFormat="false" ht="14.25" hidden="false" customHeight="false" outlineLevel="0" collapsed="false">
      <c r="A9" s="6" t="s">
        <v>12</v>
      </c>
      <c r="B9" s="7" t="n">
        <v>0</v>
      </c>
      <c r="C9" s="7" t="n">
        <v>4400</v>
      </c>
      <c r="D9" s="8" t="n">
        <f aca="false">C9-B9</f>
        <v>4400</v>
      </c>
      <c r="E9" s="9" t="n">
        <f aca="false">D9</f>
        <v>4400</v>
      </c>
    </row>
    <row r="10" customFormat="false" ht="14.25" hidden="false" customHeight="false" outlineLevel="0" collapsed="false">
      <c r="A10" s="6" t="s">
        <v>13</v>
      </c>
      <c r="B10" s="7" t="n">
        <v>0</v>
      </c>
      <c r="C10" s="7" t="n">
        <v>3150</v>
      </c>
      <c r="D10" s="8" t="n">
        <f aca="false">C10-B10</f>
        <v>3150</v>
      </c>
      <c r="E10" s="9" t="n">
        <f aca="false">D10</f>
        <v>3150</v>
      </c>
    </row>
    <row r="11" customFormat="false" ht="14.25" hidden="false" customHeight="false" outlineLevel="0" collapsed="false">
      <c r="A11" s="6" t="s">
        <v>14</v>
      </c>
      <c r="B11" s="7" t="n">
        <v>0</v>
      </c>
      <c r="C11" s="7" t="n">
        <v>273</v>
      </c>
      <c r="D11" s="8" t="n">
        <f aca="false">C11-B11</f>
        <v>273</v>
      </c>
      <c r="E11" s="9" t="n">
        <f aca="false">D11</f>
        <v>273</v>
      </c>
    </row>
    <row r="12" customFormat="false" ht="14.25" hidden="false" customHeight="false" outlineLevel="0" collapsed="false">
      <c r="A12" s="6" t="s">
        <v>15</v>
      </c>
      <c r="B12" s="7" t="n">
        <v>80</v>
      </c>
      <c r="C12" s="7" t="n">
        <v>0</v>
      </c>
      <c r="D12" s="8" t="n">
        <f aca="false">C12-B12</f>
        <v>-80</v>
      </c>
      <c r="E12" s="9" t="n">
        <f aca="false">D12</f>
        <v>-80</v>
      </c>
    </row>
    <row r="13" customFormat="false" ht="14.25" hidden="false" customHeight="false" outlineLevel="0" collapsed="false">
      <c r="A13" s="6" t="s">
        <v>16</v>
      </c>
      <c r="B13" s="7" t="n">
        <v>150</v>
      </c>
      <c r="C13" s="7" t="n">
        <v>0</v>
      </c>
      <c r="D13" s="8" t="n">
        <f aca="false">C13-B13</f>
        <v>-150</v>
      </c>
      <c r="E13" s="9" t="n">
        <f aca="false">D13</f>
        <v>-150</v>
      </c>
    </row>
    <row r="14" customFormat="false" ht="14.25" hidden="false" customHeight="false" outlineLevel="0" collapsed="false">
      <c r="A14" s="6" t="s">
        <v>17</v>
      </c>
      <c r="B14" s="7" t="n">
        <v>250</v>
      </c>
      <c r="C14" s="7" t="n">
        <v>0</v>
      </c>
      <c r="D14" s="8" t="n">
        <f aca="false">C14-B14</f>
        <v>-250</v>
      </c>
      <c r="E14" s="9" t="n">
        <f aca="false">D14</f>
        <v>-250</v>
      </c>
    </row>
    <row r="15" customFormat="false" ht="14.25" hidden="false" customHeight="false" outlineLevel="0" collapsed="false">
      <c r="A15" s="6" t="s">
        <v>18</v>
      </c>
      <c r="B15" s="7" t="n">
        <v>400</v>
      </c>
      <c r="C15" s="7" t="n">
        <v>250</v>
      </c>
      <c r="D15" s="8" t="n">
        <f aca="false">C15-B15</f>
        <v>-150</v>
      </c>
      <c r="E15" s="9" t="n">
        <f aca="false">D15</f>
        <v>-150</v>
      </c>
    </row>
    <row r="16" customFormat="false" ht="14.25" hidden="false" customHeight="false" outlineLevel="0" collapsed="false">
      <c r="A16" s="6" t="s">
        <v>19</v>
      </c>
      <c r="B16" s="7" t="n">
        <v>20</v>
      </c>
      <c r="C16" s="7" t="n">
        <v>0</v>
      </c>
      <c r="D16" s="8" t="n">
        <f aca="false">C16-B16</f>
        <v>-20</v>
      </c>
      <c r="E16" s="9" t="n">
        <f aca="false">D16</f>
        <v>-20</v>
      </c>
    </row>
    <row r="17" customFormat="false" ht="14.25" hidden="false" customHeight="false" outlineLevel="0" collapsed="false">
      <c r="A17" s="6" t="s">
        <v>20</v>
      </c>
      <c r="B17" s="7" t="n">
        <v>0</v>
      </c>
      <c r="C17" s="7" t="n">
        <v>1500</v>
      </c>
      <c r="D17" s="8" t="n">
        <f aca="false">C17-B17</f>
        <v>1500</v>
      </c>
      <c r="E17" s="9" t="n">
        <f aca="false">D17</f>
        <v>1500</v>
      </c>
    </row>
    <row r="18" customFormat="false" ht="14.25" hidden="false" customHeight="false" outlineLevel="0" collapsed="false">
      <c r="A18" s="6" t="s">
        <v>21</v>
      </c>
      <c r="B18" s="7" t="n">
        <v>200</v>
      </c>
      <c r="C18" s="7" t="n">
        <v>0</v>
      </c>
      <c r="D18" s="8" t="n">
        <f aca="false">C18-B18</f>
        <v>-200</v>
      </c>
      <c r="E18" s="9" t="n">
        <f aca="false">D18</f>
        <v>-200</v>
      </c>
    </row>
    <row r="19" customFormat="false" ht="14.25" hidden="false" customHeight="false" outlineLevel="0" collapsed="false">
      <c r="A19" s="6" t="s">
        <v>22</v>
      </c>
      <c r="B19" s="7" t="n">
        <v>0</v>
      </c>
      <c r="C19" s="7" t="n">
        <v>1300</v>
      </c>
      <c r="D19" s="8" t="n">
        <f aca="false">C19-B19</f>
        <v>1300</v>
      </c>
      <c r="E19" s="9" t="n">
        <f aca="false">D19</f>
        <v>1300</v>
      </c>
    </row>
    <row r="20" customFormat="false" ht="14.25" hidden="false" customHeight="false" outlineLevel="0" collapsed="false">
      <c r="A20" s="6" t="s">
        <v>23</v>
      </c>
      <c r="B20" s="7" t="n">
        <v>0</v>
      </c>
      <c r="C20" s="7" t="n">
        <v>200</v>
      </c>
      <c r="D20" s="8" t="n">
        <f aca="false">C20-B20</f>
        <v>200</v>
      </c>
      <c r="E20" s="9" t="n">
        <f aca="false">D20</f>
        <v>200</v>
      </c>
    </row>
    <row r="21" customFormat="false" ht="16.5" hidden="false" customHeight="false" outlineLevel="0" collapsed="false">
      <c r="A21" s="10" t="s">
        <v>24</v>
      </c>
      <c r="B21" s="11" t="n">
        <f aca="false">SUM(B4:B20)</f>
        <v>2630</v>
      </c>
      <c r="C21" s="11" t="n">
        <f aca="false">SUM(C4:C20)</f>
        <v>18678</v>
      </c>
      <c r="D21" s="11" t="n">
        <f aca="false">SUM(D4:D20)</f>
        <v>16048</v>
      </c>
      <c r="E21" s="11" t="n">
        <f aca="false">SUM(E4:E20)</f>
        <v>16048</v>
      </c>
    </row>
    <row r="22" customFormat="false" ht="14.25" hidden="false" customHeight="true" outlineLevel="0" collapsed="false">
      <c r="A22" s="5" t="s">
        <v>25</v>
      </c>
      <c r="B22" s="5"/>
      <c r="C22" s="5"/>
      <c r="D22" s="5"/>
      <c r="E22" s="5"/>
    </row>
    <row r="23" customFormat="false" ht="14.25" hidden="false" customHeight="false" outlineLevel="0" collapsed="false">
      <c r="A23" s="12" t="s">
        <v>26</v>
      </c>
      <c r="B23" s="9" t="n">
        <f aca="false">SUM(B24:B30)</f>
        <v>2760</v>
      </c>
      <c r="C23" s="9" t="n">
        <f aca="false">SUM(C24:C30)</f>
        <v>690</v>
      </c>
      <c r="D23" s="9" t="n">
        <f aca="false">SUM(D24:D30)</f>
        <v>-2070</v>
      </c>
      <c r="E23" s="9" t="n">
        <f aca="false">SUM(E24:E30)</f>
        <v>-2070</v>
      </c>
    </row>
    <row r="24" customFormat="false" ht="14.25" hidden="false" customHeight="false" outlineLevel="0" collapsed="false">
      <c r="A24" s="13" t="s">
        <v>27</v>
      </c>
      <c r="B24" s="7" t="n">
        <v>0</v>
      </c>
      <c r="C24" s="7" t="n">
        <v>0</v>
      </c>
      <c r="D24" s="14" t="n">
        <f aca="false">C24-B24</f>
        <v>0</v>
      </c>
      <c r="E24" s="15" t="n">
        <f aca="false">D24</f>
        <v>0</v>
      </c>
    </row>
    <row r="25" customFormat="false" ht="21" hidden="false" customHeight="false" outlineLevel="0" collapsed="false">
      <c r="A25" s="13" t="s">
        <v>28</v>
      </c>
      <c r="B25" s="7" t="n">
        <v>120</v>
      </c>
      <c r="C25" s="7" t="n">
        <v>30</v>
      </c>
      <c r="D25" s="14" t="n">
        <f aca="false">C25-B25</f>
        <v>-90</v>
      </c>
      <c r="E25" s="15" t="n">
        <f aca="false">D25</f>
        <v>-90</v>
      </c>
    </row>
    <row r="26" customFormat="false" ht="21" hidden="false" customHeight="false" outlineLevel="0" collapsed="false">
      <c r="A26" s="13" t="s">
        <v>29</v>
      </c>
      <c r="B26" s="7" t="n">
        <v>0</v>
      </c>
      <c r="C26" s="7" t="n">
        <v>0</v>
      </c>
      <c r="D26" s="14" t="n">
        <f aca="false">C26-B26</f>
        <v>0</v>
      </c>
      <c r="E26" s="15" t="n">
        <f aca="false">D26</f>
        <v>0</v>
      </c>
    </row>
    <row r="27" customFormat="false" ht="21" hidden="false" customHeight="false" outlineLevel="0" collapsed="false">
      <c r="A27" s="13" t="s">
        <v>30</v>
      </c>
      <c r="B27" s="7" t="n">
        <v>0</v>
      </c>
      <c r="C27" s="7" t="n">
        <v>0</v>
      </c>
      <c r="D27" s="14" t="n">
        <f aca="false">C27-B27</f>
        <v>0</v>
      </c>
      <c r="E27" s="15" t="n">
        <f aca="false">D27</f>
        <v>0</v>
      </c>
    </row>
    <row r="28" customFormat="false" ht="21" hidden="false" customHeight="false" outlineLevel="0" collapsed="false">
      <c r="A28" s="13" t="s">
        <v>31</v>
      </c>
      <c r="B28" s="7" t="n">
        <v>1240</v>
      </c>
      <c r="C28" s="7" t="n">
        <v>310</v>
      </c>
      <c r="D28" s="14" t="n">
        <f aca="false">C28-B28</f>
        <v>-930</v>
      </c>
      <c r="E28" s="15" t="n">
        <f aca="false">D28</f>
        <v>-930</v>
      </c>
    </row>
    <row r="29" customFormat="false" ht="21" hidden="false" customHeight="false" outlineLevel="0" collapsed="false">
      <c r="A29" s="13" t="s">
        <v>32</v>
      </c>
      <c r="B29" s="7" t="n">
        <v>600</v>
      </c>
      <c r="C29" s="7" t="n">
        <v>150</v>
      </c>
      <c r="D29" s="14" t="n">
        <f aca="false">C29-B29</f>
        <v>-450</v>
      </c>
      <c r="E29" s="15" t="n">
        <f aca="false">D29</f>
        <v>-450</v>
      </c>
    </row>
    <row r="30" customFormat="false" ht="14.25" hidden="false" customHeight="false" outlineLevel="0" collapsed="false">
      <c r="A30" s="13" t="s">
        <v>33</v>
      </c>
      <c r="B30" s="7" t="n">
        <v>800</v>
      </c>
      <c r="C30" s="7" t="n">
        <v>200</v>
      </c>
      <c r="D30" s="14" t="n">
        <f aca="false">C30-B30</f>
        <v>-600</v>
      </c>
      <c r="E30" s="15" t="n">
        <f aca="false">D30</f>
        <v>-600</v>
      </c>
    </row>
    <row r="31" customFormat="false" ht="14.25" hidden="false" customHeight="false" outlineLevel="0" collapsed="false">
      <c r="A31" s="16"/>
      <c r="B31" s="16"/>
      <c r="C31" s="16"/>
      <c r="D31" s="14"/>
      <c r="E31" s="17"/>
    </row>
    <row r="32" customFormat="false" ht="14.25" hidden="false" customHeight="false" outlineLevel="0" collapsed="false">
      <c r="A32" s="12" t="s">
        <v>34</v>
      </c>
      <c r="B32" s="9" t="n">
        <f aca="false">SUM(B33:B37)</f>
        <v>21350</v>
      </c>
      <c r="C32" s="9" t="n">
        <f aca="false">SUM(C33:C37)</f>
        <v>18085</v>
      </c>
      <c r="D32" s="9" t="n">
        <f aca="false">SUM(D33:D37)</f>
        <v>-3265</v>
      </c>
      <c r="E32" s="9" t="n">
        <f aca="false">SUM(E33:E37)</f>
        <v>-3265</v>
      </c>
    </row>
    <row r="33" customFormat="false" ht="14.25" hidden="false" customHeight="false" outlineLevel="0" collapsed="false">
      <c r="A33" s="6" t="s">
        <v>35</v>
      </c>
      <c r="B33" s="7" t="n">
        <v>12500</v>
      </c>
      <c r="C33" s="7" t="n">
        <v>10000</v>
      </c>
      <c r="D33" s="14" t="n">
        <f aca="false">C33-B33</f>
        <v>-2500</v>
      </c>
      <c r="E33" s="15" t="n">
        <f aca="false">D33</f>
        <v>-2500</v>
      </c>
    </row>
    <row r="34" customFormat="false" ht="14.25" hidden="false" customHeight="false" outlineLevel="0" collapsed="false">
      <c r="A34" s="6" t="s">
        <v>36</v>
      </c>
      <c r="B34" s="7" t="n">
        <v>350</v>
      </c>
      <c r="C34" s="7" t="n">
        <v>0</v>
      </c>
      <c r="D34" s="14" t="n">
        <f aca="false">C34-B34</f>
        <v>-350</v>
      </c>
      <c r="E34" s="15" t="n">
        <f aca="false">D34</f>
        <v>-350</v>
      </c>
    </row>
    <row r="35" customFormat="false" ht="14.25" hidden="false" customHeight="false" outlineLevel="0" collapsed="false">
      <c r="A35" s="6" t="s">
        <v>37</v>
      </c>
      <c r="B35" s="7" t="n">
        <v>1500</v>
      </c>
      <c r="C35" s="7" t="n">
        <v>1085</v>
      </c>
      <c r="D35" s="14" t="n">
        <f aca="false">C35-B35</f>
        <v>-415</v>
      </c>
      <c r="E35" s="15" t="n">
        <f aca="false">D35</f>
        <v>-415</v>
      </c>
    </row>
    <row r="36" customFormat="false" ht="14.25" hidden="false" customHeight="false" outlineLevel="0" collapsed="false">
      <c r="A36" s="6" t="s">
        <v>38</v>
      </c>
      <c r="B36" s="7" t="n">
        <v>6000</v>
      </c>
      <c r="C36" s="7" t="n">
        <v>6000</v>
      </c>
      <c r="D36" s="14" t="n">
        <f aca="false">C36-B36</f>
        <v>0</v>
      </c>
      <c r="E36" s="15" t="n">
        <f aca="false">D36</f>
        <v>0</v>
      </c>
    </row>
    <row r="37" customFormat="false" ht="14.25" hidden="false" customHeight="false" outlineLevel="0" collapsed="false">
      <c r="A37" s="6" t="s">
        <v>39</v>
      </c>
      <c r="B37" s="7" t="n">
        <v>1000</v>
      </c>
      <c r="C37" s="7" t="n">
        <v>1000</v>
      </c>
      <c r="D37" s="14" t="n">
        <f aca="false">C37-B37</f>
        <v>0</v>
      </c>
      <c r="E37" s="15" t="n">
        <f aca="false">D37</f>
        <v>0</v>
      </c>
    </row>
    <row r="38" customFormat="false" ht="14.25" hidden="false" customHeight="false" outlineLevel="0" collapsed="false">
      <c r="A38" s="16"/>
      <c r="B38" s="16"/>
      <c r="C38" s="16"/>
      <c r="D38" s="14"/>
      <c r="E38" s="17"/>
    </row>
    <row r="39" customFormat="false" ht="14.25" hidden="false" customHeight="false" outlineLevel="0" collapsed="false">
      <c r="A39" s="12" t="s">
        <v>40</v>
      </c>
      <c r="B39" s="9" t="n">
        <f aca="false">SUM(B40:B65)</f>
        <v>15039</v>
      </c>
      <c r="C39" s="9" t="n">
        <f aca="false">SUM(C40:C65)</f>
        <v>6312.25</v>
      </c>
      <c r="D39" s="9" t="n">
        <f aca="false">SUM(D40:D65)</f>
        <v>-8726.75</v>
      </c>
      <c r="E39" s="9" t="n">
        <f aca="false">SUM(E40:E65)</f>
        <v>-8726.75</v>
      </c>
    </row>
    <row r="40" customFormat="false" ht="14.25" hidden="false" customHeight="false" outlineLevel="0" collapsed="false">
      <c r="A40" s="6" t="s">
        <v>41</v>
      </c>
      <c r="B40" s="8" t="n">
        <v>1224</v>
      </c>
      <c r="C40" s="8" t="n">
        <v>306</v>
      </c>
      <c r="D40" s="14" t="n">
        <f aca="false">C40-B40</f>
        <v>-918</v>
      </c>
      <c r="E40" s="15" t="n">
        <f aca="false">D40</f>
        <v>-918</v>
      </c>
    </row>
    <row r="41" customFormat="false" ht="14.25" hidden="false" customHeight="false" outlineLevel="0" collapsed="false">
      <c r="A41" s="6" t="s">
        <v>42</v>
      </c>
      <c r="B41" s="8" t="n">
        <v>450</v>
      </c>
      <c r="C41" s="8" t="n">
        <v>112.5</v>
      </c>
      <c r="D41" s="14" t="n">
        <f aca="false">C41-B41</f>
        <v>-337.5</v>
      </c>
      <c r="E41" s="15" t="n">
        <f aca="false">D41</f>
        <v>-337.5</v>
      </c>
    </row>
    <row r="42" customFormat="false" ht="14.25" hidden="false" customHeight="false" outlineLevel="0" collapsed="false">
      <c r="A42" s="6" t="s">
        <v>43</v>
      </c>
      <c r="B42" s="8" t="n">
        <v>240</v>
      </c>
      <c r="C42" s="8" t="n">
        <v>60</v>
      </c>
      <c r="D42" s="14" t="n">
        <f aca="false">C42-B42</f>
        <v>-180</v>
      </c>
      <c r="E42" s="15" t="n">
        <f aca="false">D42</f>
        <v>-180</v>
      </c>
    </row>
    <row r="43" customFormat="false" ht="14.25" hidden="false" customHeight="false" outlineLevel="0" collapsed="false">
      <c r="A43" s="6" t="s">
        <v>44</v>
      </c>
      <c r="B43" s="8" t="n">
        <v>375</v>
      </c>
      <c r="C43" s="8" t="n">
        <v>93.75</v>
      </c>
      <c r="D43" s="14" t="n">
        <f aca="false">C43-B43</f>
        <v>-281.25</v>
      </c>
      <c r="E43" s="15" t="n">
        <f aca="false">D43</f>
        <v>-281.25</v>
      </c>
    </row>
    <row r="44" customFormat="false" ht="14.25" hidden="false" customHeight="false" outlineLevel="0" collapsed="false">
      <c r="A44" s="6" t="s">
        <v>45</v>
      </c>
      <c r="B44" s="8" t="n">
        <v>200</v>
      </c>
      <c r="C44" s="8" t="n">
        <v>50</v>
      </c>
      <c r="D44" s="14" t="n">
        <f aca="false">C44-B44</f>
        <v>-150</v>
      </c>
      <c r="E44" s="15" t="n">
        <f aca="false">D44</f>
        <v>-150</v>
      </c>
    </row>
    <row r="45" customFormat="false" ht="14.25" hidden="false" customHeight="false" outlineLevel="0" collapsed="false">
      <c r="A45" s="6" t="s">
        <v>46</v>
      </c>
      <c r="B45" s="8" t="n">
        <v>180</v>
      </c>
      <c r="C45" s="8" t="n">
        <v>90</v>
      </c>
      <c r="D45" s="14" t="n">
        <f aca="false">C45-B45</f>
        <v>-90</v>
      </c>
      <c r="E45" s="15" t="n">
        <f aca="false">D45</f>
        <v>-90</v>
      </c>
    </row>
    <row r="46" customFormat="false" ht="14.25" hidden="false" customHeight="false" outlineLevel="0" collapsed="false">
      <c r="A46" s="6" t="s">
        <v>47</v>
      </c>
      <c r="B46" s="8" t="n">
        <v>1500</v>
      </c>
      <c r="C46" s="8" t="n">
        <v>375</v>
      </c>
      <c r="D46" s="14" t="n">
        <f aca="false">C46-B46</f>
        <v>-1125</v>
      </c>
      <c r="E46" s="15" t="n">
        <f aca="false">D46</f>
        <v>-1125</v>
      </c>
    </row>
    <row r="47" customFormat="false" ht="14.25" hidden="false" customHeight="false" outlineLevel="0" collapsed="false">
      <c r="A47" s="6" t="s">
        <v>48</v>
      </c>
      <c r="B47" s="8" t="n">
        <v>200</v>
      </c>
      <c r="C47" s="8" t="n">
        <v>50</v>
      </c>
      <c r="D47" s="14" t="n">
        <f aca="false">C47-B47</f>
        <v>-150</v>
      </c>
      <c r="E47" s="15" t="n">
        <f aca="false">D47</f>
        <v>-150</v>
      </c>
    </row>
    <row r="48" customFormat="false" ht="14.25" hidden="false" customHeight="false" outlineLevel="0" collapsed="false">
      <c r="A48" s="6" t="s">
        <v>49</v>
      </c>
      <c r="B48" s="8" t="n">
        <v>360</v>
      </c>
      <c r="C48" s="8" t="n">
        <v>90</v>
      </c>
      <c r="D48" s="14" t="n">
        <f aca="false">C48-B48</f>
        <v>-270</v>
      </c>
      <c r="E48" s="15" t="n">
        <f aca="false">D48</f>
        <v>-270</v>
      </c>
    </row>
    <row r="49" customFormat="false" ht="14.25" hidden="false" customHeight="false" outlineLevel="0" collapsed="false">
      <c r="A49" s="6" t="s">
        <v>50</v>
      </c>
      <c r="B49" s="8" t="n">
        <v>4700</v>
      </c>
      <c r="C49" s="8" t="n">
        <v>3000</v>
      </c>
      <c r="D49" s="14" t="n">
        <f aca="false">C49-B49</f>
        <v>-1700</v>
      </c>
      <c r="E49" s="15" t="n">
        <f aca="false">D49</f>
        <v>-1700</v>
      </c>
    </row>
    <row r="50" customFormat="false" ht="14.25" hidden="false" customHeight="false" outlineLevel="0" collapsed="false">
      <c r="A50" s="6" t="s">
        <v>51</v>
      </c>
      <c r="B50" s="8" t="n">
        <v>504</v>
      </c>
      <c r="C50" s="8" t="n">
        <v>126</v>
      </c>
      <c r="D50" s="14" t="n">
        <f aca="false">C50-B50</f>
        <v>-378</v>
      </c>
      <c r="E50" s="15" t="n">
        <f aca="false">D50</f>
        <v>-378</v>
      </c>
    </row>
    <row r="51" customFormat="false" ht="14.25" hidden="false" customHeight="false" outlineLevel="0" collapsed="false">
      <c r="A51" s="6" t="s">
        <v>52</v>
      </c>
      <c r="B51" s="8" t="n">
        <v>150</v>
      </c>
      <c r="C51" s="8" t="n">
        <v>37.5</v>
      </c>
      <c r="D51" s="14" t="n">
        <f aca="false">C51-B51</f>
        <v>-112.5</v>
      </c>
      <c r="E51" s="15" t="n">
        <f aca="false">D51</f>
        <v>-112.5</v>
      </c>
    </row>
    <row r="52" customFormat="false" ht="14.25" hidden="false" customHeight="false" outlineLevel="0" collapsed="false">
      <c r="A52" s="6" t="s">
        <v>53</v>
      </c>
      <c r="B52" s="8" t="n">
        <v>500</v>
      </c>
      <c r="C52" s="8" t="n">
        <v>125</v>
      </c>
      <c r="D52" s="14" t="n">
        <f aca="false">C52-B52</f>
        <v>-375</v>
      </c>
      <c r="E52" s="15" t="n">
        <f aca="false">D52</f>
        <v>-375</v>
      </c>
    </row>
    <row r="53" customFormat="false" ht="14.25" hidden="false" customHeight="false" outlineLevel="0" collapsed="false">
      <c r="A53" s="6" t="s">
        <v>54</v>
      </c>
      <c r="B53" s="8" t="n">
        <v>70</v>
      </c>
      <c r="C53" s="8" t="n">
        <v>0</v>
      </c>
      <c r="D53" s="14" t="n">
        <f aca="false">C53-B53</f>
        <v>-70</v>
      </c>
      <c r="E53" s="15" t="n">
        <f aca="false">D53</f>
        <v>-70</v>
      </c>
    </row>
    <row r="54" customFormat="false" ht="14.25" hidden="false" customHeight="false" outlineLevel="0" collapsed="false">
      <c r="A54" s="6" t="s">
        <v>55</v>
      </c>
      <c r="B54" s="8" t="n">
        <v>368</v>
      </c>
      <c r="C54" s="8" t="n">
        <v>92</v>
      </c>
      <c r="D54" s="14" t="n">
        <f aca="false">C54-B54</f>
        <v>-276</v>
      </c>
      <c r="E54" s="15" t="n">
        <f aca="false">D54</f>
        <v>-276</v>
      </c>
    </row>
    <row r="55" customFormat="false" ht="14.25" hidden="false" customHeight="false" outlineLevel="0" collapsed="false">
      <c r="A55" s="6" t="s">
        <v>56</v>
      </c>
      <c r="B55" s="8" t="n">
        <v>1008</v>
      </c>
      <c r="C55" s="8" t="n">
        <v>252</v>
      </c>
      <c r="D55" s="14" t="n">
        <f aca="false">C55-B55</f>
        <v>-756</v>
      </c>
      <c r="E55" s="15" t="n">
        <f aca="false">D55</f>
        <v>-756</v>
      </c>
    </row>
    <row r="56" customFormat="false" ht="14.25" hidden="false" customHeight="false" outlineLevel="0" collapsed="false">
      <c r="A56" s="6" t="s">
        <v>57</v>
      </c>
      <c r="B56" s="18" t="n">
        <v>260</v>
      </c>
      <c r="C56" s="8" t="n">
        <v>65</v>
      </c>
      <c r="D56" s="14" t="n">
        <f aca="false">C56-B56</f>
        <v>-195</v>
      </c>
      <c r="E56" s="15" t="n">
        <f aca="false">D56</f>
        <v>-195</v>
      </c>
    </row>
    <row r="57" customFormat="false" ht="14.25" hidden="false" customHeight="false" outlineLevel="0" collapsed="false">
      <c r="A57" s="6" t="s">
        <v>58</v>
      </c>
      <c r="B57" s="8" t="n">
        <v>200</v>
      </c>
      <c r="C57" s="8" t="n">
        <v>50</v>
      </c>
      <c r="D57" s="14" t="n">
        <f aca="false">C57-B57</f>
        <v>-150</v>
      </c>
      <c r="E57" s="15" t="n">
        <f aca="false">D57</f>
        <v>-150</v>
      </c>
    </row>
    <row r="58" customFormat="false" ht="14.25" hidden="false" customHeight="false" outlineLevel="0" collapsed="false">
      <c r="A58" s="6" t="s">
        <v>59</v>
      </c>
      <c r="B58" s="8" t="n">
        <v>350</v>
      </c>
      <c r="C58" s="8" t="n">
        <v>87.5</v>
      </c>
      <c r="D58" s="14" t="n">
        <f aca="false">C58-B58</f>
        <v>-262.5</v>
      </c>
      <c r="E58" s="15" t="n">
        <f aca="false">D58</f>
        <v>-262.5</v>
      </c>
    </row>
    <row r="59" customFormat="false" ht="14.25" hidden="false" customHeight="false" outlineLevel="0" collapsed="false">
      <c r="A59" s="6" t="s">
        <v>60</v>
      </c>
      <c r="B59" s="8" t="n">
        <v>200</v>
      </c>
      <c r="C59" s="8" t="n">
        <v>50</v>
      </c>
      <c r="D59" s="14" t="n">
        <f aca="false">C59-B59</f>
        <v>-150</v>
      </c>
      <c r="E59" s="15" t="n">
        <f aca="false">D59</f>
        <v>-150</v>
      </c>
    </row>
    <row r="60" customFormat="false" ht="14.25" hidden="false" customHeight="false" outlineLevel="0" collapsed="false">
      <c r="A60" s="6" t="s">
        <v>61</v>
      </c>
      <c r="B60" s="8" t="n">
        <v>50</v>
      </c>
      <c r="C60" s="8" t="n">
        <v>0</v>
      </c>
      <c r="D60" s="14" t="n">
        <f aca="false">C60-B60</f>
        <v>-50</v>
      </c>
      <c r="E60" s="15" t="n">
        <f aca="false">D60</f>
        <v>-50</v>
      </c>
    </row>
    <row r="61" customFormat="false" ht="14.25" hidden="false" customHeight="false" outlineLevel="0" collapsed="false">
      <c r="A61" s="6" t="s">
        <v>62</v>
      </c>
      <c r="B61" s="8" t="n">
        <v>50</v>
      </c>
      <c r="C61" s="8" t="n">
        <v>0</v>
      </c>
      <c r="D61" s="14" t="n">
        <f aca="false">C61-B61</f>
        <v>-50</v>
      </c>
      <c r="E61" s="15" t="n">
        <f aca="false">D61</f>
        <v>-50</v>
      </c>
    </row>
    <row r="62" customFormat="false" ht="14.25" hidden="false" customHeight="false" outlineLevel="0" collapsed="false">
      <c r="A62" s="6" t="s">
        <v>63</v>
      </c>
      <c r="B62" s="8" t="n">
        <v>100</v>
      </c>
      <c r="C62" s="8" t="n">
        <v>0</v>
      </c>
      <c r="D62" s="14" t="n">
        <f aca="false">C62-B62</f>
        <v>-100</v>
      </c>
      <c r="E62" s="15" t="n">
        <f aca="false">D62</f>
        <v>-100</v>
      </c>
    </row>
    <row r="63" customFormat="false" ht="14.25" hidden="false" customHeight="false" outlineLevel="0" collapsed="false">
      <c r="A63" s="6" t="s">
        <v>64</v>
      </c>
      <c r="B63" s="8" t="n">
        <v>100</v>
      </c>
      <c r="C63" s="8" t="n">
        <v>0</v>
      </c>
      <c r="D63" s="14" t="n">
        <f aca="false">C63-B63</f>
        <v>-100</v>
      </c>
      <c r="E63" s="15" t="n">
        <f aca="false">D63</f>
        <v>-100</v>
      </c>
    </row>
    <row r="64" customFormat="false" ht="14.25" hidden="false" customHeight="false" outlineLevel="0" collapsed="false">
      <c r="A64" s="6" t="s">
        <v>65</v>
      </c>
      <c r="B64" s="19" t="n">
        <v>700</v>
      </c>
      <c r="C64" s="19" t="n">
        <v>500</v>
      </c>
      <c r="D64" s="14" t="n">
        <f aca="false">C64-B64</f>
        <v>-200</v>
      </c>
      <c r="E64" s="15" t="n">
        <f aca="false">D64</f>
        <v>-200</v>
      </c>
    </row>
    <row r="65" customFormat="false" ht="14.25" hidden="false" customHeight="false" outlineLevel="0" collapsed="false">
      <c r="A65" s="6" t="s">
        <v>66</v>
      </c>
      <c r="B65" s="20" t="n">
        <v>1000</v>
      </c>
      <c r="C65" s="20" t="n">
        <v>700</v>
      </c>
      <c r="D65" s="14" t="n">
        <f aca="false">C65-B65</f>
        <v>-300</v>
      </c>
      <c r="E65" s="15" t="n">
        <f aca="false">D65</f>
        <v>-300</v>
      </c>
    </row>
    <row r="66" customFormat="false" ht="14.25" hidden="false" customHeight="false" outlineLevel="0" collapsed="false">
      <c r="A66" s="21"/>
      <c r="B66" s="20"/>
      <c r="C66" s="20"/>
      <c r="D66" s="14"/>
      <c r="E66" s="15"/>
    </row>
    <row r="67" customFormat="false" ht="14.25" hidden="false" customHeight="false" outlineLevel="0" collapsed="false">
      <c r="A67" s="22" t="s">
        <v>67</v>
      </c>
      <c r="B67" s="9" t="n">
        <f aca="false">SUM(B68:B75)</f>
        <v>6370</v>
      </c>
      <c r="C67" s="9" t="n">
        <f aca="false">SUM(C68:C75)</f>
        <v>4582.5</v>
      </c>
      <c r="D67" s="9" t="n">
        <f aca="false">SUM(D68:D75)</f>
        <v>-1787.5</v>
      </c>
      <c r="E67" s="15" t="n">
        <f aca="false">D67</f>
        <v>-1787.5</v>
      </c>
    </row>
    <row r="68" customFormat="false" ht="14.25" hidden="false" customHeight="false" outlineLevel="0" collapsed="false">
      <c r="A68" s="6" t="s">
        <v>68</v>
      </c>
      <c r="B68" s="23" t="n">
        <v>530</v>
      </c>
      <c r="C68" s="7" t="n">
        <f aca="false">0.5*B68</f>
        <v>265</v>
      </c>
      <c r="D68" s="14" t="n">
        <f aca="false">C68-B68</f>
        <v>-265</v>
      </c>
      <c r="E68" s="15" t="n">
        <f aca="false">D68</f>
        <v>-265</v>
      </c>
    </row>
    <row r="69" customFormat="false" ht="14.25" hidden="false" customHeight="false" outlineLevel="0" collapsed="false">
      <c r="A69" s="6" t="s">
        <v>69</v>
      </c>
      <c r="B69" s="23" t="n">
        <v>1490</v>
      </c>
      <c r="C69" s="7" t="n">
        <v>930</v>
      </c>
      <c r="D69" s="14" t="n">
        <f aca="false">C69-B69</f>
        <v>-560</v>
      </c>
      <c r="E69" s="15" t="n">
        <f aca="false">D69</f>
        <v>-560</v>
      </c>
    </row>
    <row r="70" customFormat="false" ht="14.25" hidden="false" customHeight="false" outlineLevel="0" collapsed="false">
      <c r="A70" s="6" t="s">
        <v>70</v>
      </c>
      <c r="B70" s="23" t="n">
        <v>1500</v>
      </c>
      <c r="C70" s="7" t="n">
        <v>1300</v>
      </c>
      <c r="D70" s="14" t="n">
        <f aca="false">C70-B70</f>
        <v>-200</v>
      </c>
      <c r="E70" s="15" t="n">
        <f aca="false">D70</f>
        <v>-200</v>
      </c>
    </row>
    <row r="71" customFormat="false" ht="14.25" hidden="false" customHeight="false" outlineLevel="0" collapsed="false">
      <c r="A71" s="6" t="s">
        <v>71</v>
      </c>
      <c r="B71" s="23" t="n">
        <v>1000</v>
      </c>
      <c r="C71" s="7" t="n">
        <f aca="false">0.5*B71</f>
        <v>500</v>
      </c>
      <c r="D71" s="14" t="n">
        <f aca="false">C71-B71</f>
        <v>-500</v>
      </c>
      <c r="E71" s="15" t="n">
        <f aca="false">D71</f>
        <v>-500</v>
      </c>
    </row>
    <row r="72" customFormat="false" ht="14.25" hidden="false" customHeight="false" outlineLevel="0" collapsed="false">
      <c r="A72" s="6" t="s">
        <v>72</v>
      </c>
      <c r="B72" s="23" t="n">
        <v>400</v>
      </c>
      <c r="C72" s="7" t="n">
        <v>400</v>
      </c>
      <c r="D72" s="14" t="n">
        <f aca="false">C72-B72</f>
        <v>0</v>
      </c>
      <c r="E72" s="15" t="n">
        <f aca="false">D72</f>
        <v>0</v>
      </c>
    </row>
    <row r="73" customFormat="false" ht="14.25" hidden="false" customHeight="false" outlineLevel="0" collapsed="false">
      <c r="A73" s="6" t="s">
        <v>73</v>
      </c>
      <c r="B73" s="23" t="n">
        <v>1000</v>
      </c>
      <c r="C73" s="7" t="n">
        <v>1000</v>
      </c>
      <c r="D73" s="14" t="n">
        <f aca="false">C73-B73</f>
        <v>0</v>
      </c>
      <c r="E73" s="15" t="n">
        <f aca="false">D73</f>
        <v>0</v>
      </c>
    </row>
    <row r="74" customFormat="false" ht="14.25" hidden="false" customHeight="false" outlineLevel="0" collapsed="false">
      <c r="A74" s="6" t="s">
        <v>74</v>
      </c>
      <c r="B74" s="23" t="n">
        <v>300</v>
      </c>
      <c r="C74" s="7" t="n">
        <f aca="false">0.5*B74</f>
        <v>150</v>
      </c>
      <c r="D74" s="14" t="n">
        <f aca="false">C74-B74</f>
        <v>-150</v>
      </c>
      <c r="E74" s="15" t="n">
        <f aca="false">D74</f>
        <v>-150</v>
      </c>
    </row>
    <row r="75" customFormat="false" ht="14.25" hidden="false" customHeight="false" outlineLevel="0" collapsed="false">
      <c r="A75" s="6" t="s">
        <v>75</v>
      </c>
      <c r="B75" s="23" t="n">
        <v>150</v>
      </c>
      <c r="C75" s="7" t="n">
        <f aca="false">0.25*B75</f>
        <v>37.5</v>
      </c>
      <c r="D75" s="14" t="n">
        <f aca="false">C75-B75</f>
        <v>-112.5</v>
      </c>
      <c r="E75" s="15" t="n">
        <f aca="false">D75</f>
        <v>-112.5</v>
      </c>
    </row>
    <row r="76" customFormat="false" ht="14.25" hidden="false" customHeight="false" outlineLevel="0" collapsed="false">
      <c r="A76" s="24"/>
      <c r="B76" s="16"/>
      <c r="C76" s="16"/>
      <c r="D76" s="14"/>
      <c r="E76" s="17"/>
    </row>
    <row r="77" customFormat="false" ht="14.25" hidden="false" customHeight="false" outlineLevel="0" collapsed="false">
      <c r="A77" s="12" t="s">
        <v>76</v>
      </c>
      <c r="B77" s="9" t="n">
        <f aca="false">SUM(B78:B86)</f>
        <v>3550</v>
      </c>
      <c r="C77" s="9" t="n">
        <f aca="false">SUM(C78:C86)</f>
        <v>6660</v>
      </c>
      <c r="D77" s="9" t="n">
        <f aca="false">SUM(D78:D86)</f>
        <v>3110</v>
      </c>
      <c r="E77" s="9" t="n">
        <f aca="false">SUM(E78:E86)</f>
        <v>3110</v>
      </c>
    </row>
    <row r="78" customFormat="false" ht="14.25" hidden="false" customHeight="false" outlineLevel="0" collapsed="false">
      <c r="A78" s="6" t="s">
        <v>77</v>
      </c>
      <c r="B78" s="7" t="n">
        <v>100</v>
      </c>
      <c r="C78" s="7" t="n">
        <v>400</v>
      </c>
      <c r="D78" s="14" t="n">
        <f aca="false">C78-B78</f>
        <v>300</v>
      </c>
      <c r="E78" s="15" t="n">
        <f aca="false">D78</f>
        <v>300</v>
      </c>
    </row>
    <row r="79" customFormat="false" ht="14.25" hidden="false" customHeight="false" outlineLevel="0" collapsed="false">
      <c r="A79" s="6" t="s">
        <v>78</v>
      </c>
      <c r="B79" s="7" t="n">
        <v>100</v>
      </c>
      <c r="C79" s="7" t="n">
        <v>0</v>
      </c>
      <c r="D79" s="14" t="n">
        <f aca="false">C79-B79</f>
        <v>-100</v>
      </c>
      <c r="E79" s="15" t="n">
        <f aca="false">D79</f>
        <v>-100</v>
      </c>
    </row>
    <row r="80" customFormat="false" ht="14.25" hidden="false" customHeight="false" outlineLevel="0" collapsed="false">
      <c r="A80" s="6" t="s">
        <v>79</v>
      </c>
      <c r="B80" s="7" t="n">
        <v>0</v>
      </c>
      <c r="C80" s="7" t="n">
        <v>3200</v>
      </c>
      <c r="D80" s="14" t="n">
        <f aca="false">C80-B80</f>
        <v>3200</v>
      </c>
      <c r="E80" s="15" t="n">
        <f aca="false">D80</f>
        <v>3200</v>
      </c>
    </row>
    <row r="81" customFormat="false" ht="14.25" hidden="false" customHeight="false" outlineLevel="0" collapsed="false">
      <c r="A81" s="6" t="s">
        <v>80</v>
      </c>
      <c r="B81" s="7" t="n">
        <v>380</v>
      </c>
      <c r="C81" s="7" t="n">
        <v>360</v>
      </c>
      <c r="D81" s="14" t="n">
        <f aca="false">C81-B81</f>
        <v>-20</v>
      </c>
      <c r="E81" s="15" t="n">
        <f aca="false">D81</f>
        <v>-20</v>
      </c>
    </row>
    <row r="82" customFormat="false" ht="14.25" hidden="false" customHeight="false" outlineLevel="0" collapsed="false">
      <c r="A82" s="6" t="s">
        <v>81</v>
      </c>
      <c r="B82" s="7" t="n">
        <v>1500</v>
      </c>
      <c r="C82" s="7" t="n">
        <v>1500</v>
      </c>
      <c r="D82" s="14" t="n">
        <f aca="false">C82-B82</f>
        <v>0</v>
      </c>
      <c r="E82" s="15" t="n">
        <f aca="false">D82</f>
        <v>0</v>
      </c>
    </row>
    <row r="83" customFormat="false" ht="14.25" hidden="false" customHeight="false" outlineLevel="0" collapsed="false">
      <c r="A83" s="6" t="s">
        <v>82</v>
      </c>
      <c r="B83" s="7" t="n">
        <v>700</v>
      </c>
      <c r="C83" s="7" t="n">
        <v>1200</v>
      </c>
      <c r="D83" s="14" t="n">
        <f aca="false">C83-B83</f>
        <v>500</v>
      </c>
      <c r="E83" s="15" t="n">
        <f aca="false">D83</f>
        <v>500</v>
      </c>
    </row>
    <row r="84" customFormat="false" ht="14.25" hidden="false" customHeight="false" outlineLevel="0" collapsed="false">
      <c r="A84" s="6" t="s">
        <v>83</v>
      </c>
      <c r="B84" s="7" t="n">
        <v>100</v>
      </c>
      <c r="C84" s="7" t="n">
        <v>0</v>
      </c>
      <c r="D84" s="14" t="n">
        <f aca="false">C84-B84</f>
        <v>-100</v>
      </c>
      <c r="E84" s="15" t="n">
        <f aca="false">D84</f>
        <v>-100</v>
      </c>
    </row>
    <row r="85" customFormat="false" ht="14.25" hidden="false" customHeight="false" outlineLevel="0" collapsed="false">
      <c r="A85" s="6" t="s">
        <v>84</v>
      </c>
      <c r="B85" s="7" t="n">
        <v>370</v>
      </c>
      <c r="C85" s="7" t="n">
        <v>0</v>
      </c>
      <c r="D85" s="14" t="n">
        <f aca="false">C85-B85</f>
        <v>-370</v>
      </c>
      <c r="E85" s="15" t="n">
        <f aca="false">D85</f>
        <v>-370</v>
      </c>
    </row>
    <row r="86" customFormat="false" ht="14.25" hidden="false" customHeight="false" outlineLevel="0" collapsed="false">
      <c r="A86" s="6" t="s">
        <v>85</v>
      </c>
      <c r="B86" s="7" t="n">
        <v>300</v>
      </c>
      <c r="C86" s="7" t="n">
        <v>0</v>
      </c>
      <c r="D86" s="14" t="n">
        <f aca="false">C86-B86</f>
        <v>-300</v>
      </c>
      <c r="E86" s="15" t="n">
        <f aca="false">D86</f>
        <v>-300</v>
      </c>
    </row>
    <row r="87" customFormat="false" ht="14.25" hidden="false" customHeight="false" outlineLevel="0" collapsed="false">
      <c r="A87" s="25"/>
      <c r="B87" s="16"/>
      <c r="C87" s="16"/>
      <c r="D87" s="16"/>
      <c r="E87" s="17"/>
    </row>
    <row r="88" customFormat="false" ht="14.25" hidden="false" customHeight="false" outlineLevel="0" collapsed="false">
      <c r="A88" s="10" t="s">
        <v>86</v>
      </c>
      <c r="B88" s="11" t="n">
        <f aca="false">B77+B39+B32+B23+B67</f>
        <v>49069</v>
      </c>
      <c r="C88" s="11" t="n">
        <f aca="false">C77+C39+C32+C23+C67</f>
        <v>36329.75</v>
      </c>
      <c r="D88" s="11" t="n">
        <f aca="false">D77+D39+D32+D23+D67</f>
        <v>-12739.25</v>
      </c>
      <c r="E88" s="11" t="n">
        <f aca="false">E77+E39+E32+E23+E67</f>
        <v>-12739.25</v>
      </c>
    </row>
    <row r="89" customFormat="false" ht="14.25" hidden="false" customHeight="true" outlineLevel="0" collapsed="false">
      <c r="A89" s="26" t="s">
        <v>87</v>
      </c>
      <c r="B89" s="26"/>
      <c r="C89" s="26"/>
      <c r="D89" s="26"/>
      <c r="E89" s="26"/>
    </row>
    <row r="90" customFormat="false" ht="14.25" hidden="false" customHeight="false" outlineLevel="0" collapsed="false">
      <c r="A90" s="6" t="s">
        <v>88</v>
      </c>
      <c r="B90" s="7" t="n">
        <v>1800</v>
      </c>
      <c r="C90" s="7" t="n">
        <v>990</v>
      </c>
      <c r="D90" s="9" t="n">
        <f aca="false">C90-B90</f>
        <v>-810</v>
      </c>
      <c r="E90" s="9" t="n">
        <f aca="false">D90</f>
        <v>-810</v>
      </c>
    </row>
    <row r="91" customFormat="false" ht="14.25" hidden="false" customHeight="false" outlineLevel="0" collapsed="false">
      <c r="A91" s="14" t="s">
        <v>89</v>
      </c>
      <c r="B91" s="7" t="n">
        <v>670</v>
      </c>
      <c r="C91" s="7" t="n">
        <v>0</v>
      </c>
      <c r="D91" s="9" t="n">
        <f aca="false">C91-B91</f>
        <v>-670</v>
      </c>
      <c r="E91" s="9" t="n">
        <f aca="false">D91</f>
        <v>-670</v>
      </c>
    </row>
    <row r="92" customFormat="false" ht="14.25" hidden="false" customHeight="false" outlineLevel="0" collapsed="false">
      <c r="A92" s="14" t="s">
        <v>90</v>
      </c>
      <c r="B92" s="7" t="n">
        <v>1000</v>
      </c>
      <c r="C92" s="7" t="n">
        <v>950</v>
      </c>
      <c r="D92" s="9" t="n">
        <f aca="false">C92-B92</f>
        <v>-50</v>
      </c>
      <c r="E92" s="9" t="n">
        <f aca="false">D92</f>
        <v>-50</v>
      </c>
    </row>
    <row r="93" customFormat="false" ht="14.25" hidden="false" customHeight="false" outlineLevel="0" collapsed="false">
      <c r="A93" s="14" t="s">
        <v>91</v>
      </c>
      <c r="B93" s="7" t="n">
        <v>2300</v>
      </c>
      <c r="C93" s="7" t="n">
        <v>1190</v>
      </c>
      <c r="D93" s="9" t="n">
        <f aca="false">C93-B93</f>
        <v>-1110</v>
      </c>
      <c r="E93" s="9" t="n">
        <f aca="false">D93</f>
        <v>-1110</v>
      </c>
    </row>
    <row r="94" customFormat="false" ht="14.25" hidden="false" customHeight="false" outlineLevel="0" collapsed="false">
      <c r="A94" s="14" t="s">
        <v>92</v>
      </c>
      <c r="B94" s="7" t="n">
        <v>1800</v>
      </c>
      <c r="C94" s="7" t="n">
        <v>1240</v>
      </c>
      <c r="D94" s="9" t="n">
        <f aca="false">C94-B94</f>
        <v>-560</v>
      </c>
      <c r="E94" s="9" t="n">
        <f aca="false">D94</f>
        <v>-560</v>
      </c>
    </row>
    <row r="95" customFormat="false" ht="14.25" hidden="false" customHeight="false" outlineLevel="0" collapsed="false">
      <c r="A95" s="6" t="s">
        <v>93</v>
      </c>
      <c r="B95" s="7" t="n">
        <v>2300</v>
      </c>
      <c r="C95" s="7" t="n">
        <v>1400</v>
      </c>
      <c r="D95" s="9" t="n">
        <f aca="false">C95-B95</f>
        <v>-900</v>
      </c>
      <c r="E95" s="9" t="n">
        <f aca="false">D95</f>
        <v>-900</v>
      </c>
    </row>
    <row r="96" customFormat="false" ht="14.25" hidden="false" customHeight="false" outlineLevel="0" collapsed="false">
      <c r="A96" s="6" t="s">
        <v>94</v>
      </c>
      <c r="B96" s="7" t="n">
        <v>1000</v>
      </c>
      <c r="C96" s="7" t="n">
        <v>350</v>
      </c>
      <c r="D96" s="9" t="n">
        <f aca="false">C96-B96</f>
        <v>-650</v>
      </c>
      <c r="E96" s="9" t="n">
        <f aca="false">D96</f>
        <v>-650</v>
      </c>
    </row>
    <row r="97" customFormat="false" ht="14.25" hidden="false" customHeight="false" outlineLevel="0" collapsed="false">
      <c r="A97" s="6" t="s">
        <v>95</v>
      </c>
      <c r="B97" s="7" t="n">
        <v>1600</v>
      </c>
      <c r="C97" s="7" t="n">
        <v>900</v>
      </c>
      <c r="D97" s="9" t="n">
        <f aca="false">C97-B97</f>
        <v>-700</v>
      </c>
      <c r="E97" s="9" t="n">
        <f aca="false">D97</f>
        <v>-700</v>
      </c>
    </row>
    <row r="98" customFormat="false" ht="14.25" hidden="false" customHeight="false" outlineLevel="0" collapsed="false">
      <c r="A98" s="6" t="s">
        <v>96</v>
      </c>
      <c r="B98" s="7" t="n">
        <v>500</v>
      </c>
      <c r="C98" s="7" t="n">
        <v>300</v>
      </c>
      <c r="D98" s="9" t="n">
        <f aca="false">C98-B98</f>
        <v>-200</v>
      </c>
      <c r="E98" s="9" t="n">
        <f aca="false">D98</f>
        <v>-200</v>
      </c>
    </row>
    <row r="99" customFormat="false" ht="14.25" hidden="false" customHeight="false" outlineLevel="0" collapsed="false">
      <c r="A99" s="6" t="s">
        <v>97</v>
      </c>
      <c r="B99" s="7" t="n">
        <v>5000</v>
      </c>
      <c r="C99" s="7" t="n">
        <v>3300</v>
      </c>
      <c r="D99" s="9" t="n">
        <f aca="false">C99-B99</f>
        <v>-1700</v>
      </c>
      <c r="E99" s="9" t="n">
        <f aca="false">D99</f>
        <v>-1700</v>
      </c>
    </row>
    <row r="100" customFormat="false" ht="14.25" hidden="false" customHeight="false" outlineLevel="0" collapsed="false">
      <c r="A100" s="6" t="s">
        <v>98</v>
      </c>
      <c r="B100" s="7" t="n">
        <v>380</v>
      </c>
      <c r="C100" s="7" t="n">
        <v>300</v>
      </c>
      <c r="D100" s="9" t="n">
        <f aca="false">C100-B100</f>
        <v>-80</v>
      </c>
      <c r="E100" s="9" t="n">
        <f aca="false">D100</f>
        <v>-80</v>
      </c>
    </row>
    <row r="101" customFormat="false" ht="14.25" hidden="false" customHeight="false" outlineLevel="0" collapsed="false">
      <c r="A101" s="6" t="s">
        <v>99</v>
      </c>
      <c r="B101" s="7" t="n">
        <v>380</v>
      </c>
      <c r="C101" s="7" t="n">
        <v>180</v>
      </c>
      <c r="D101" s="9" t="n">
        <f aca="false">C101-B101</f>
        <v>-200</v>
      </c>
      <c r="E101" s="9" t="n">
        <f aca="false">D101</f>
        <v>-200</v>
      </c>
    </row>
    <row r="102" customFormat="false" ht="14.25" hidden="false" customHeight="false" outlineLevel="0" collapsed="false">
      <c r="A102" s="6" t="s">
        <v>100</v>
      </c>
      <c r="B102" s="7" t="n">
        <v>450</v>
      </c>
      <c r="C102" s="7" t="n">
        <v>300</v>
      </c>
      <c r="D102" s="9" t="n">
        <f aca="false">C102-B102</f>
        <v>-150</v>
      </c>
      <c r="E102" s="9" t="n">
        <f aca="false">D102</f>
        <v>-150</v>
      </c>
    </row>
    <row r="103" customFormat="false" ht="14.25" hidden="false" customHeight="false" outlineLevel="0" collapsed="false">
      <c r="A103" s="6" t="s">
        <v>101</v>
      </c>
      <c r="B103" s="7" t="n">
        <v>500</v>
      </c>
      <c r="C103" s="7" t="n">
        <v>200</v>
      </c>
      <c r="D103" s="9" t="n">
        <f aca="false">C103-B103</f>
        <v>-300</v>
      </c>
      <c r="E103" s="9" t="n">
        <f aca="false">D103</f>
        <v>-300</v>
      </c>
    </row>
    <row r="104" customFormat="false" ht="14.25" hidden="false" customHeight="false" outlineLevel="0" collapsed="false">
      <c r="A104" s="6" t="s">
        <v>102</v>
      </c>
      <c r="B104" s="7" t="n">
        <v>1140</v>
      </c>
      <c r="C104" s="7" t="n">
        <v>660</v>
      </c>
      <c r="D104" s="9" t="n">
        <f aca="false">C104-B104</f>
        <v>-480</v>
      </c>
      <c r="E104" s="9" t="n">
        <f aca="false">D104</f>
        <v>-480</v>
      </c>
    </row>
    <row r="105" customFormat="false" ht="14.25" hidden="false" customHeight="false" outlineLevel="0" collapsed="false">
      <c r="A105" s="10" t="s">
        <v>103</v>
      </c>
      <c r="B105" s="11" t="n">
        <f aca="false">SUM(B90:B104)</f>
        <v>20820</v>
      </c>
      <c r="C105" s="11" t="n">
        <f aca="false">SUM(C90:C104)</f>
        <v>12260</v>
      </c>
      <c r="D105" s="11" t="n">
        <f aca="false">SUM(D90:D104)</f>
        <v>-8560</v>
      </c>
      <c r="E105" s="11" t="n">
        <f aca="false">SUM(E90:E104)</f>
        <v>-8560</v>
      </c>
    </row>
    <row r="106" customFormat="false" ht="14.25" hidden="false" customHeight="false" outlineLevel="0" collapsed="false">
      <c r="A106" s="27"/>
      <c r="B106" s="17"/>
      <c r="C106" s="17"/>
      <c r="D106" s="17"/>
      <c r="E106" s="28"/>
    </row>
    <row r="107" customFormat="false" ht="14.25" hidden="false" customHeight="false" outlineLevel="0" collapsed="false">
      <c r="A107" s="10" t="s">
        <v>104</v>
      </c>
      <c r="B107" s="11" t="n">
        <f aca="false">B105+B88+B21</f>
        <v>72519</v>
      </c>
      <c r="C107" s="11" t="n">
        <f aca="false">C105+C88+C21</f>
        <v>67267.75</v>
      </c>
      <c r="D107" s="11" t="n">
        <f aca="false">D105+D88+D21</f>
        <v>-5251.25</v>
      </c>
      <c r="E107" s="11" t="n">
        <f aca="false">E105+E88+E21</f>
        <v>-5251.25</v>
      </c>
    </row>
    <row r="108" customFormat="false" ht="14.25" hidden="false" customHeight="false" outlineLevel="0" collapsed="false">
      <c r="A108" s="27"/>
      <c r="B108" s="17"/>
      <c r="C108" s="17"/>
      <c r="D108" s="17"/>
      <c r="E108" s="17"/>
    </row>
    <row r="109" customFormat="false" ht="14.25" hidden="false" customHeight="false" outlineLevel="0" collapsed="false">
      <c r="A109" s="6" t="s">
        <v>105</v>
      </c>
      <c r="B109" s="16"/>
      <c r="C109" s="16"/>
      <c r="D109" s="16"/>
      <c r="E109" s="17"/>
    </row>
    <row r="110" customFormat="false" ht="14.25" hidden="false" customHeight="false" outlineLevel="0" collapsed="false">
      <c r="A110" s="6" t="s">
        <v>106</v>
      </c>
      <c r="B110" s="16" t="n">
        <v>0</v>
      </c>
      <c r="C110" s="29" t="n">
        <v>5251.25</v>
      </c>
      <c r="D110" s="9" t="n">
        <f aca="false">C110-B110</f>
        <v>5251.25</v>
      </c>
      <c r="E110" s="9" t="n">
        <f aca="false">D110</f>
        <v>5251.25</v>
      </c>
    </row>
    <row r="111" customFormat="false" ht="14.25" hidden="false" customHeight="false" outlineLevel="0" collapsed="false">
      <c r="A111" s="25"/>
      <c r="B111" s="16"/>
      <c r="C111" s="16"/>
      <c r="D111" s="16"/>
      <c r="E111" s="17"/>
    </row>
    <row r="112" customFormat="false" ht="14.25" hidden="false" customHeight="false" outlineLevel="0" collapsed="false">
      <c r="A112" s="30" t="s">
        <v>107</v>
      </c>
      <c r="B112" s="31"/>
      <c r="C112" s="31"/>
      <c r="D112" s="31"/>
      <c r="E112" s="32" t="n">
        <f aca="false">E107+E110</f>
        <v>0</v>
      </c>
    </row>
  </sheetData>
  <mergeCells count="5">
    <mergeCell ref="A1:A2"/>
    <mergeCell ref="B1:E1"/>
    <mergeCell ref="A3:E3"/>
    <mergeCell ref="A22:E22"/>
    <mergeCell ref="A89:E89"/>
  </mergeCells>
  <printOptions headings="false" gridLines="false" gridLinesSet="true" horizontalCentered="false" verticalCentered="false"/>
  <pageMargins left="0.700694444444445" right="0.700694444444445" top="0.752083333333333" bottom="0.752083333333333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LibreOffice/7.6.7.2$Windows_X86_64 LibreOffice_project/dd47e4b30cb7dab30588d6c79c651f218165e3c5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2024-05-24T17:25:22Z</dcterms:created>
  <dc:creator/>
  <dc:description/>
  <dc:language>fr-FR</dc:language>
  <cp:lastModifiedBy/>
  <cp:revision>1</cp:revision>
  <dc:subject/>
  <dc:title/>
</cp:coreProperties>
</file>